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5_財政G\☆02_調査\000_データ類\04_財政状況資料集\R03決算\99_市町村送付用（確定版）\２回目\"/>
    </mc:Choice>
  </mc:AlternateContent>
  <bookViews>
    <workbookView xWindow="-120" yWindow="-120" windowWidth="20736" windowHeight="1116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<sst xmlns="http://schemas.openxmlformats.org/spreadsheetml/2006/main" count="1132" uniqueCount="601">
  <si>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</si>
  <si>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</si>
  <si>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</si>
  <si>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</si>
  <si>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</si>
  <si>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</si>
  <si>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</si>
  <si>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</si>
  <si>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</si>
  <si>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</si>
  <si>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</si>
  <si>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</si>
  <si>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</si>
  <si>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</si>
  <si>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</si>
  <si>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</si>
  <si>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</si>
  <si>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</si>
  <si>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</si>
  <si>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</si>
  <si>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</si>
  <si>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</si>
  <si>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</si>
  <si>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</si>
  <si>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</si>
  <si>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</si>
  <si>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</si>
  <si>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</si>
  <si>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</si>
  <si>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</si>
  <si>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</si>
  <si>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</si>
  <si>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</si>
  <si>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</si>
  <si>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</si>
  <si>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</si>
  <si>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</si>
  <si>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</si>
  <si>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</si>
  <si>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</si>
  <si>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</si>
  <si>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</si>
  <si>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</si>
  <si>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</si>
  <si>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</si>
  <si>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</si>
  <si>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</si>
  <si>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</si>
  <si>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</si>
  <si>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</si>
  <si>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</si>
  <si>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</si>
  <si>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</si>
  <si>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</si>
  <si>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</si>
  <si>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</si>
  <si>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</si>
  <si>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</si>
  <si>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</si>
  <si>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</si>
  <si>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</si>
  <si>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</si>
  <si>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</si>
  <si>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</si>
  <si>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</si>
  <si>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</si>
  <si>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</si>
  <si>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</si>
  <si>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</si>
  <si>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</si>
  <si>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</si>
  <si>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</si>
  <si>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</si>
  <si>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</si>
  <si>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</si>
  <si>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</si>
  <si>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</si>
  <si>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</si>
  <si>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</si>
  <si>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</si>
  <si>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</si>
  <si>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</si>
  <si>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</si>
  <si>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</si>
  <si>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</si>
  <si>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</si>
  <si>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</si>
  <si>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</si>
  <si>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</si>
  <si>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</si>
  <si>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</si>
  <si>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</si>
  <si>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</si>
  <si>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</si>
  <si>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</si>
  <si>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</si>
  <si>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</si>
  <si>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</si>
  <si>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愛川町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</si>
  <si>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</si>
  <si>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</si>
  <si>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</si>
  <si>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</si>
  <si>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</si>
  <si>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</si>
  <si>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</si>
  <si>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</si>
  <si>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</si>
  <si>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</si>
  <si>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</si>
  <si>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</si>
  <si>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</si>
  <si>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</si>
  <si>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</si>
  <si>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</si>
  <si>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</si>
  <si>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</si>
  <si>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</si>
  <si>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</si>
  <si>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</si>
  <si>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</si>
  <si>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</si>
  <si>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</si>
  <si>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</si>
  <si>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</si>
  <si>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</si>
  <si>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</si>
  <si>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</si>
  <si>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</si>
  <si>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</si>
  <si>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</si>
  <si>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</si>
  <si>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</si>
  <si>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</si>
  <si>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</si>
  <si>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</si>
  <si>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</si>
  <si>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</si>
  <si>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</si>
  <si>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</si>
  <si>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</si>
  <si>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</si>
  <si>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</si>
  <si>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</si>
  <si>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</si>
  <si>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</si>
  <si>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</si>
  <si>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</si>
  <si>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</si>
  <si>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</si>
  <si>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</si>
  <si>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</si>
  <si>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</si>
  <si>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</si>
  <si>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</si>
  <si>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</si>
  <si>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</si>
  <si>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</si>
  <si>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</si>
  <si>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</si>
  <si>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</si>
  <si>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</si>
  <si>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</si>
  <si>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</si>
  <si>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</si>
  <si>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</si>
  <si>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</si>
  <si>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</si>
  <si>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</si>
  <si>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</si>
  <si>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</si>
  <si>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</si>
  <si>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</si>
  <si>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</si>
  <si>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</si>
  <si>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</si>
  <si>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</si>
  <si>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</si>
  <si>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</si>
  <si>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</si>
  <si>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</si>
  <si>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</si>
  <si>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</si>
  <si>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</si>
  <si>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</si>
  <si>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</si>
  <si>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</si>
  <si>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</si>
  <si>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</si>
  <si>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</si>
  <si>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</si>
  <si>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</si>
  <si>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</si>
  <si>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</si>
  <si>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</si>
  <si>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</si>
  <si>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</si>
  <si>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</si>
  <si>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</si>
  <si>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</si>
  <si>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</si>
  <si>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</si>
  <si>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</si>
  <si>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</si>
  <si>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</si>
  <si>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</si>
  <si>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</si>
  <si>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</si>
  <si>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</si>
  <si>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</si>
  <si>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</si>
  <si>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</si>
  <si>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</si>
  <si>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</si>
  <si>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</si>
  <si>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神奈川県愛川町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</si>
  <si>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</si>
  <si>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</si>
  <si>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</si>
  <si>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</si>
  <si>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</si>
  <si>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</si>
  <si>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</si>
  <si>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</si>
  <si>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</si>
  <si>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</si>
  <si>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</si>
  <si>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</si>
  <si>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</si>
  <si>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</si>
  <si>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</si>
  <si>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</si>
  <si>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</si>
  <si>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</si>
  <si>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</si>
  <si>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</si>
  <si>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</si>
  <si>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</si>
  <si>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</si>
  <si>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</si>
  <si>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</si>
  <si>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</si>
  <si>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</si>
  <si>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</si>
  <si>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</si>
  <si>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</si>
  <si>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</si>
  <si>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</si>
  <si>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</si>
  <si>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</si>
  <si>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</si>
  <si>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</si>
  <si>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</si>
  <si>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</si>
  <si>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</si>
  <si>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</si>
  <si>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</si>
  <si>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</si>
  <si>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</si>
  <si>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</si>
  <si>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</si>
  <si>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</si>
  <si>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</si>
  <si>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</si>
  <si>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</si>
  <si>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</si>
  <si>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</si>
  <si>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</si>
  <si>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</si>
  <si>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</si>
  <si>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</si>
  <si>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</si>
  <si>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</si>
  <si>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</si>
  <si>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</si>
  <si>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</si>
  <si>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</si>
  <si>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</si>
  <si>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</si>
  <si>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</si>
  <si>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</si>
  <si>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</si>
  <si>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</si>
  <si>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</si>
  <si>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</si>
  <si>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</si>
  <si>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</si>
  <si>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</si>
  <si>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</si>
  <si>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</si>
  <si>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</si>
  <si>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</si>
  <si>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</si>
  <si>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</si>
  <si>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</si>
  <si>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</si>
  <si>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</si>
  <si>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</si>
  <si>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</si>
  <si>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</si>
  <si>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</si>
  <si>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</si>
  <si>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</si>
  <si>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</si>
  <si>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</si>
  <si>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</si>
  <si>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</si>
  <si>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</si>
  <si>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</si>
  <si>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</si>
  <si>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</si>
  <si>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</si>
  <si>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</si>
  <si>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</si>
  <si>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</si>
  <si>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</si>
  <si>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</si>
  <si>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</si>
  <si>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</si>
  <si>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</si>
  <si>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</si>
  <si>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</si>
  <si>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</si>
  <si>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</si>
  <si>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</si>
  <si>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</si>
  <si>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</si>
  <si>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</si>
  <si>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</si>
  <si>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</si>
  <si>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</si>
  <si>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</si>
  <si>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</si>
  <si>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</si>
  <si>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</si>
  <si>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</si>
  <si>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</si>
  <si>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</si>
  <si>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</si>
  <si>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</si>
  <si>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</si>
  <si>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</si>
  <si>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</si>
  <si>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</si>
  <si>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</si>
  <si>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</si>
  <si>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</si>
  <si>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</si>
  <si>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</si>
  <si>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</si>
  <si>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</si>
  <si>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</si>
  <si>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</si>
  <si>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</si>
  <si>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</si>
  <si>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</si>
  <si>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</si>
  <si>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</si>
  <si>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</si>
  <si>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</si>
  <si>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</si>
  <si>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</si>
  <si>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</si>
  <si>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</si>
  <si>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</si>
  <si>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</si>
  <si>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</si>
  <si>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</si>
  <si>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</si>
  <si>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神奈川県愛川町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</si>
  <si>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</si>
  <si>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</si>
  <si>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</si>
  <si>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</si>
  <si>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</si>
  <si>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</si>
  <si>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</si>
  <si>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</si>
  <si>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</si>
  <si>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</si>
  <si>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</si>
  <si>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</si>
  <si>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</si>
  <si>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</si>
  <si>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</si>
  <si>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</si>
  <si>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</si>
  <si>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</si>
  <si>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</si>
  <si>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</si>
  <si>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</si>
  <si>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</si>
  <si>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</si>
  <si>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</si>
  <si>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</si>
  <si>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</si>
  <si>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</si>
  <si>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</si>
  <si>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</si>
  <si>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</si>
  <si>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</si>
  <si>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</si>
  <si>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</si>
  <si>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</si>
  <si>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</si>
  <si>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</si>
  <si>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</si>
  <si>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</si>
  <si>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</si>
  <si>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</si>
  <si>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</si>
  <si>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</si>
  <si>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</si>
  <si>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</si>
  <si>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</si>
  <si>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</si>
  <si>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</si>
  <si>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</si>
  <si>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</si>
  <si>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</si>
  <si>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</si>
  <si>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</si>
  <si>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</si>
  <si>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</si>
  <si>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</si>
  <si>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</si>
  <si>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</si>
  <si>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</si>
  <si>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</si>
  <si>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</si>
  <si>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</si>
  <si>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</si>
  <si>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</si>
  <si>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</si>
  <si>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</si>
  <si>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</si>
  <si>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</si>
  <si>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</si>
  <si>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</si>
  <si>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</si>
  <si>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</si>
  <si>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</si>
  <si>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</si>
  <si>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</si>
  <si>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</si>
  <si>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</si>
  <si>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</si>
  <si>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</si>
  <si>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</si>
  <si>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</si>
  <si>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</si>
  <si>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</si>
  <si>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</si>
  <si>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</si>
  <si>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</si>
  <si>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</si>
  <si>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</si>
  <si>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</si>
  <si>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</si>
  <si>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</si>
  <si>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</si>
  <si>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</si>
  <si>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</si>
  <si>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</si>
  <si>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</si>
  <si>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</si>
  <si>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</si>
  <si>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</si>
  <si>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</si>
  <si>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</si>
  <si>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</si>
  <si>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</si>
  <si>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</si>
  <si>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</si>
  <si>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</si>
  <si>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</si>
  <si>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</si>
  <si>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</si>
  <si>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</si>
  <si>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</si>
  <si>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</si>
  <si>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</si>
  <si>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</si>
  <si>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</si>
  <si>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</si>
  <si>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</si>
  <si>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</si>
  <si>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</si>
  <si>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</si>
  <si>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</si>
  <si>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</si>
  <si>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</si>
  <si>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</si>
  <si>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</si>
  <si>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</si>
  <si>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</si>
  <si>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</si>
  <si>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</si>
  <si>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</si>
  <si>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</si>
  <si>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</si>
  <si>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</si>
  <si>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</si>
  <si>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</si>
  <si>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</si>
  <si>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</si>
  <si>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</si>
  <si>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</si>
  <si>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</si>
  <si>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</si>
  <si>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</si>
  <si>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</si>
  <si>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</si>
  <si>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</si>
  <si>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</si>
  <si>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</si>
  <si>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</si>
  <si>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</si>
  <si>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</si>
  <si>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</si>
  <si>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</si>
  <si>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</si>
  <si>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</si>
  <si>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</si>
  <si>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</si>
  <si>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</si>
  <si>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</si>
  <si>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</si>
  <si>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</si>
  <si>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</si>
  <si>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</si>
  <si>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</si>
  <si>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</si>
  <si>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</si>
  <si>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</si>
  <si>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</si>
  <si>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</si>
  <si>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</si>
  <si>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</si>
  <si>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</si>
  <si>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</si>
  <si>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</si>
  <si>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</si>
  <si>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</si>
  <si>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</si>
  <si>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</si>
  <si>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</si>
  <si>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</si>
  <si>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</si>
  <si>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</si>
  <si>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</si>
  <si>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</si>
  <si>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</si>
  <si>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</si>
  <si>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</si>
  <si>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</si>
  <si>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</si>
  <si>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</si>
  <si>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</si>
  <si>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0.21</t>
  </si>
  <si>
    <t>一般会計</t>
  </si>
  <si>
    <t>水道事業会計</t>
  </si>
  <si>
    <t>公共下水道事業会計</t>
  </si>
  <si>
    <t>後期高齢者医療特別会計</t>
  </si>
  <si>
    <t>国民健康保険特別会計</t>
  </si>
  <si>
    <t>介護保険特別会計</t>
  </si>
  <si>
    <t>その他会計（赤字）</t>
  </si>
  <si>
    <t>▲ 0.08</t>
  </si>
  <si>
    <t>その他会計（黒字）</t>
  </si>
  <si>
    <t>（百万円）</t>
    <phoneticPr fontId="5"/>
  </si>
  <si>
    <t>H28末</t>
    <phoneticPr fontId="5"/>
  </si>
  <si>
    <t>H29末</t>
    <phoneticPr fontId="5"/>
  </si>
  <si>
    <t>H30末</t>
    <phoneticPr fontId="5"/>
  </si>
  <si>
    <t>R01末</t>
    <phoneticPr fontId="5"/>
  </si>
  <si>
    <t>R02末</t>
    <phoneticPr fontId="5"/>
  </si>
  <si>
    <t>法適用企業</t>
  </si>
  <si>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</si>
  <si>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t>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</si>
  <si>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</si>
  <si>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</si>
  <si>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</si>
  <si>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厚木愛甲環境施設組合</t>
    <rPh sb="0" eb="2">
      <t>アツギ</t>
    </rPh>
    <rPh sb="2" eb="4">
      <t>アイコウ</t>
    </rPh>
    <rPh sb="4" eb="6">
      <t>カンキョウ</t>
    </rPh>
    <rPh sb="6" eb="8">
      <t>シセツ</t>
    </rPh>
    <rPh sb="8" eb="10">
      <t>クミアイ</t>
    </rPh>
    <phoneticPr fontId="2"/>
  </si>
  <si>
    <t>○</t>
    <phoneticPr fontId="2"/>
  </si>
  <si>
    <t>愛川町土地開発公社</t>
    <rPh sb="0" eb="3">
      <t>アイカワマチ</t>
    </rPh>
    <rPh sb="3" eb="5">
      <t>トチ</t>
    </rPh>
    <rPh sb="5" eb="7">
      <t>カイハツ</t>
    </rPh>
    <rPh sb="7" eb="9">
      <t>コウシャ</t>
    </rPh>
    <phoneticPr fontId="2"/>
  </si>
  <si>
    <t>公共施設整備基金</t>
    <rPh sb="0" eb="2">
      <t>コウキョウ</t>
    </rPh>
    <rPh sb="2" eb="4">
      <t>シセツ</t>
    </rPh>
    <rPh sb="4" eb="6">
      <t>セイビ</t>
    </rPh>
    <rPh sb="6" eb="8">
      <t>キキン</t>
    </rPh>
    <phoneticPr fontId="2"/>
  </si>
  <si>
    <t>ハートピア基金</t>
    <rPh sb="5" eb="7">
      <t>キキン</t>
    </rPh>
    <phoneticPr fontId="2"/>
  </si>
  <si>
    <t>文化・スポーツ振興基金</t>
    <rPh sb="0" eb="2">
      <t>ブンカ</t>
    </rPh>
    <rPh sb="7" eb="9">
      <t>シンコウ</t>
    </rPh>
    <rPh sb="9" eb="11">
      <t>キキン</t>
    </rPh>
    <phoneticPr fontId="2"/>
  </si>
  <si>
    <t>いのちを守る基金</t>
    <rPh sb="4" eb="5">
      <t>マモ</t>
    </rPh>
    <rPh sb="6" eb="8">
      <t>キキン</t>
    </rPh>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</si>
  <si>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</si>
  <si>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</si>
  <si>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</si>
  <si>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</si>
  <si>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</si>
  <si>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</si>
  <si>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</si>
  <si>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</si>
  <si>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</si>
  <si>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</si>
  <si>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</si>
  <si>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将来負担比率については、財政調整基金や公営住宅使用料などの充当可能財源等が、地方債残高や退職手当負担見込などの将来負担額を超過しているため、引き続きマイナスとなっている。
　有形固定資産減価償却率については、本町では、1965年から1995年までの30年間で人口が約3倍に膨らみ、これに合わせ数多くの公共施設等を整備してきたが、これらの施設の老朽化が進んでいるため、類似団体内平均値を上回っている。
　将来負担比率における数値では健全な財政運営を行えているが、公共施設等については個別施設計画を基に、長期的な視点に立った財政負担の軽減や平準化、及び持続可能な行財政運営と公共施設等の最適な配置の実現に向けて努めていく。</t>
    <rPh sb="269" eb="270">
      <t>ヘイ</t>
    </rPh>
    <phoneticPr fontId="5"/>
  </si>
  <si>
    <t>将来負担比率及び実質公債費比率は類似団体平均値よりも低く、マイナスとなっている。引き続き長期的な視点に立った財務負担の軽減や平準化、及び持続可能な行財政運営と公共施設等の最適な配置の実現に向けて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</si>
</sst>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5E09-4EC0-9619-7BDD5ABFA0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19591</c:v>
                </c:pt>
                <c:pt idx="1">
                  <c:v>23436</c:v>
                </c:pt>
                <c:pt idx="2">
                  <c:v>20340</c:v>
                </c:pt>
                <c:pt idx="3">
                  <c:v>20455</c:v>
                </c:pt>
                <c:pt idx="4">
                  <c:v>21206</c:v>
                </c:pt>
              </c:numCache>
            </c:numRef>
          </c:val>
          <c:smooth val="0"/>
          <c:extLst>
            <c:ext xmlns:c16="http://schemas.microsoft.com/office/drawing/2014/chart" uri="{C3380CC4-5D6E-409C-BE32-E72D297353CC}">
              <c16:uniqueId val="{00000001-5E09-4EC0-9619-7BDD5ABFA03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7.95</c:v>
                </c:pt>
                <c:pt idx="1">
                  <c:v>6.85</c:v>
                </c:pt>
                <c:pt idx="2">
                  <c:v>4.6100000000000003</c:v>
                </c:pt>
                <c:pt idx="3">
                  <c:v>6.82</c:v>
                </c:pt>
                <c:pt idx="4">
                  <c:v>8.43</c:v>
                </c:pt>
              </c:numCache>
            </c:numRef>
          </c:val>
          <c:extLst>
            <c:ext xmlns:c16="http://schemas.microsoft.com/office/drawing/2014/chart" uri="{C3380CC4-5D6E-409C-BE32-E72D297353CC}">
              <c16:uniqueId val="{00000000-48DB-4FC9-8AB6-9D81AF89D76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8.1300000000000008</c:v>
                </c:pt>
                <c:pt idx="1">
                  <c:v>10.81</c:v>
                </c:pt>
                <c:pt idx="2">
                  <c:v>12.49</c:v>
                </c:pt>
                <c:pt idx="3">
                  <c:v>12.57</c:v>
                </c:pt>
                <c:pt idx="4">
                  <c:v>14.33</c:v>
                </c:pt>
              </c:numCache>
            </c:numRef>
          </c:val>
          <c:extLst>
            <c:ext xmlns:c16="http://schemas.microsoft.com/office/drawing/2014/chart" uri="{C3380CC4-5D6E-409C-BE32-E72D297353CC}">
              <c16:uniqueId val="{00000001-48DB-4FC9-8AB6-9D81AF89D76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3.76</c:v>
                </c:pt>
                <c:pt idx="1">
                  <c:v>1.9</c:v>
                </c:pt>
                <c:pt idx="2">
                  <c:v>-0.21</c:v>
                </c:pt>
                <c:pt idx="3">
                  <c:v>2.44</c:v>
                </c:pt>
                <c:pt idx="4">
                  <c:v>3.96</c:v>
                </c:pt>
              </c:numCache>
            </c:numRef>
          </c:val>
          <c:smooth val="0"/>
          <c:extLst>
            <c:ext xmlns:c16="http://schemas.microsoft.com/office/drawing/2014/chart" uri="{C3380CC4-5D6E-409C-BE32-E72D297353CC}">
              <c16:uniqueId val="{00000002-48DB-4FC9-8AB6-9D81AF89D76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0.38</c:v>
                </c:pt>
                <c:pt idx="2">
                  <c:v>#N/A</c:v>
                </c:pt>
                <c:pt idx="3">
                  <c:v>0.34</c:v>
                </c:pt>
                <c:pt idx="4">
                  <c:v>0</c:v>
                </c:pt>
                <c:pt idx="5">
                  <c:v>0</c:v>
                </c:pt>
                <c:pt idx="6">
                  <c:v>0</c:v>
                </c:pt>
                <c:pt idx="7">
                  <c:v>0</c:v>
                </c:pt>
                <c:pt idx="8">
                  <c:v>0</c:v>
                </c:pt>
                <c:pt idx="9">
                  <c:v>0</c:v>
                </c:pt>
              </c:numCache>
            </c:numRef>
          </c:val>
          <c:extLst>
            <c:ext xmlns:c16="http://schemas.microsoft.com/office/drawing/2014/chart" uri="{C3380CC4-5D6E-409C-BE32-E72D297353CC}">
              <c16:uniqueId val="{00000000-9AF3-4AB9-A1EC-04FF2C63A3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0.08</c:v>
                </c:pt>
                <c:pt idx="5">
                  <c:v>#N/A</c:v>
                </c:pt>
                <c:pt idx="6">
                  <c:v>0</c:v>
                </c:pt>
                <c:pt idx="7">
                  <c:v>0</c:v>
                </c:pt>
                <c:pt idx="8">
                  <c:v>0</c:v>
                </c:pt>
                <c:pt idx="9">
                  <c:v>0</c:v>
                </c:pt>
              </c:numCache>
            </c:numRef>
          </c:val>
          <c:extLst>
            <c:ext xmlns:c16="http://schemas.microsoft.com/office/drawing/2014/chart" uri="{C3380CC4-5D6E-409C-BE32-E72D297353CC}">
              <c16:uniqueId val="{00000001-9AF3-4AB9-A1EC-04FF2C63A30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AF3-4AB9-A1EC-04FF2C63A30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AF3-4AB9-A1EC-04FF2C63A30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1.43</c:v>
                </c:pt>
                <c:pt idx="2">
                  <c:v>#N/A</c:v>
                </c:pt>
                <c:pt idx="3">
                  <c:v>0.96</c:v>
                </c:pt>
                <c:pt idx="4">
                  <c:v>#N/A</c:v>
                </c:pt>
                <c:pt idx="5">
                  <c:v>0.41</c:v>
                </c:pt>
                <c:pt idx="6">
                  <c:v>#N/A</c:v>
                </c:pt>
                <c:pt idx="7">
                  <c:v>0.26</c:v>
                </c:pt>
                <c:pt idx="8">
                  <c:v>#N/A</c:v>
                </c:pt>
                <c:pt idx="9">
                  <c:v>0.15</c:v>
                </c:pt>
              </c:numCache>
            </c:numRef>
          </c:val>
          <c:extLst>
            <c:ext xmlns:c16="http://schemas.microsoft.com/office/drawing/2014/chart" uri="{C3380CC4-5D6E-409C-BE32-E72D297353CC}">
              <c16:uniqueId val="{00000004-9AF3-4AB9-A1EC-04FF2C63A30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1.23</c:v>
                </c:pt>
                <c:pt idx="2">
                  <c:v>#N/A</c:v>
                </c:pt>
                <c:pt idx="3">
                  <c:v>0.09</c:v>
                </c:pt>
                <c:pt idx="4">
                  <c:v>#N/A</c:v>
                </c:pt>
                <c:pt idx="5">
                  <c:v>0.03</c:v>
                </c:pt>
                <c:pt idx="6">
                  <c:v>#N/A</c:v>
                </c:pt>
                <c:pt idx="7">
                  <c:v>0.19</c:v>
                </c:pt>
                <c:pt idx="8">
                  <c:v>#N/A</c:v>
                </c:pt>
                <c:pt idx="9">
                  <c:v>0.22</c:v>
                </c:pt>
              </c:numCache>
            </c:numRef>
          </c:val>
          <c:extLst>
            <c:ext xmlns:c16="http://schemas.microsoft.com/office/drawing/2014/chart" uri="{C3380CC4-5D6E-409C-BE32-E72D297353CC}">
              <c16:uniqueId val="{00000005-9AF3-4AB9-A1EC-04FF2C63A30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0.28999999999999998</c:v>
                </c:pt>
                <c:pt idx="2">
                  <c:v>#N/A</c:v>
                </c:pt>
                <c:pt idx="3">
                  <c:v>0.26</c:v>
                </c:pt>
                <c:pt idx="4">
                  <c:v>#N/A</c:v>
                </c:pt>
                <c:pt idx="5">
                  <c:v>0.22</c:v>
                </c:pt>
                <c:pt idx="6">
                  <c:v>#N/A</c:v>
                </c:pt>
                <c:pt idx="7">
                  <c:v>0.26</c:v>
                </c:pt>
                <c:pt idx="8">
                  <c:v>#N/A</c:v>
                </c:pt>
                <c:pt idx="9">
                  <c:v>0.28999999999999998</c:v>
                </c:pt>
              </c:numCache>
            </c:numRef>
          </c:val>
          <c:extLst>
            <c:ext xmlns:c16="http://schemas.microsoft.com/office/drawing/2014/chart" uri="{C3380CC4-5D6E-409C-BE32-E72D297353CC}">
              <c16:uniqueId val="{00000006-9AF3-4AB9-A1EC-04FF2C63A30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1.1200000000000001</c:v>
                </c:pt>
                <c:pt idx="8">
                  <c:v>#N/A</c:v>
                </c:pt>
                <c:pt idx="9">
                  <c:v>1.85</c:v>
                </c:pt>
              </c:numCache>
            </c:numRef>
          </c:val>
          <c:extLst>
            <c:ext xmlns:c16="http://schemas.microsoft.com/office/drawing/2014/chart" uri="{C3380CC4-5D6E-409C-BE32-E72D297353CC}">
              <c16:uniqueId val="{00000007-9AF3-4AB9-A1EC-04FF2C63A30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3.6</c:v>
                </c:pt>
                <c:pt idx="2">
                  <c:v>#N/A</c:v>
                </c:pt>
                <c:pt idx="3">
                  <c:v>3.9</c:v>
                </c:pt>
                <c:pt idx="4">
                  <c:v>#N/A</c:v>
                </c:pt>
                <c:pt idx="5">
                  <c:v>4.1399999999999997</c:v>
                </c:pt>
                <c:pt idx="6">
                  <c:v>#N/A</c:v>
                </c:pt>
                <c:pt idx="7">
                  <c:v>5.21</c:v>
                </c:pt>
                <c:pt idx="8">
                  <c:v>#N/A</c:v>
                </c:pt>
                <c:pt idx="9">
                  <c:v>5.27</c:v>
                </c:pt>
              </c:numCache>
            </c:numRef>
          </c:val>
          <c:extLst>
            <c:ext xmlns:c16="http://schemas.microsoft.com/office/drawing/2014/chart" uri="{C3380CC4-5D6E-409C-BE32-E72D297353CC}">
              <c16:uniqueId val="{00000008-9AF3-4AB9-A1EC-04FF2C63A30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7.94</c:v>
                </c:pt>
                <c:pt idx="2">
                  <c:v>#N/A</c:v>
                </c:pt>
                <c:pt idx="3">
                  <c:v>6.85</c:v>
                </c:pt>
                <c:pt idx="4">
                  <c:v>#N/A</c:v>
                </c:pt>
                <c:pt idx="5">
                  <c:v>4.5999999999999996</c:v>
                </c:pt>
                <c:pt idx="6">
                  <c:v>#N/A</c:v>
                </c:pt>
                <c:pt idx="7">
                  <c:v>6.82</c:v>
                </c:pt>
                <c:pt idx="8">
                  <c:v>#N/A</c:v>
                </c:pt>
                <c:pt idx="9">
                  <c:v>8.42</c:v>
                </c:pt>
              </c:numCache>
            </c:numRef>
          </c:val>
          <c:extLst>
            <c:ext xmlns:c16="http://schemas.microsoft.com/office/drawing/2014/chart" uri="{C3380CC4-5D6E-409C-BE32-E72D297353CC}">
              <c16:uniqueId val="{00000009-9AF3-4AB9-A1EC-04FF2C63A30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1222</c:v>
                </c:pt>
                <c:pt idx="5">
                  <c:v>1177</c:v>
                </c:pt>
                <c:pt idx="8">
                  <c:v>1158</c:v>
                </c:pt>
                <c:pt idx="11">
                  <c:v>966</c:v>
                </c:pt>
                <c:pt idx="14">
                  <c:v>905</c:v>
                </c:pt>
              </c:numCache>
            </c:numRef>
          </c:val>
          <c:extLst>
            <c:ext xmlns:c16="http://schemas.microsoft.com/office/drawing/2014/chart" uri="{C3380CC4-5D6E-409C-BE32-E72D297353CC}">
              <c16:uniqueId val="{00000000-C1FD-4ACF-B492-A92500C2B1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FD-4ACF-B492-A92500C2B1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38</c:v>
                </c:pt>
                <c:pt idx="3">
                  <c:v>9</c:v>
                </c:pt>
                <c:pt idx="6">
                  <c:v>4</c:v>
                </c:pt>
                <c:pt idx="9">
                  <c:v>0</c:v>
                </c:pt>
                <c:pt idx="12">
                  <c:v>0</c:v>
                </c:pt>
              </c:numCache>
            </c:numRef>
          </c:val>
          <c:extLst>
            <c:ext xmlns:c16="http://schemas.microsoft.com/office/drawing/2014/chart" uri="{C3380CC4-5D6E-409C-BE32-E72D297353CC}">
              <c16:uniqueId val="{00000002-C1FD-4ACF-B492-A92500C2B1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FD-4ACF-B492-A92500C2B1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353</c:v>
                </c:pt>
                <c:pt idx="3">
                  <c:v>341</c:v>
                </c:pt>
                <c:pt idx="6">
                  <c:v>368</c:v>
                </c:pt>
                <c:pt idx="9">
                  <c:v>224</c:v>
                </c:pt>
                <c:pt idx="12">
                  <c:v>191</c:v>
                </c:pt>
              </c:numCache>
            </c:numRef>
          </c:val>
          <c:extLst>
            <c:ext xmlns:c16="http://schemas.microsoft.com/office/drawing/2014/chart" uri="{C3380CC4-5D6E-409C-BE32-E72D297353CC}">
              <c16:uniqueId val="{00000004-C1FD-4ACF-B492-A92500C2B1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FD-4ACF-B492-A92500C2B1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FD-4ACF-B492-A92500C2B1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645</c:v>
                </c:pt>
                <c:pt idx="3">
                  <c:v>616</c:v>
                </c:pt>
                <c:pt idx="6">
                  <c:v>625</c:v>
                </c:pt>
                <c:pt idx="9">
                  <c:v>682</c:v>
                </c:pt>
                <c:pt idx="12">
                  <c:v>737</c:v>
                </c:pt>
              </c:numCache>
            </c:numRef>
          </c:val>
          <c:extLst>
            <c:ext xmlns:c16="http://schemas.microsoft.com/office/drawing/2014/chart" uri="{C3380CC4-5D6E-409C-BE32-E72D297353CC}">
              <c16:uniqueId val="{00000007-C1FD-4ACF-B492-A92500C2B10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-186</c:v>
                </c:pt>
                <c:pt idx="2">
                  <c:v>#N/A</c:v>
                </c:pt>
                <c:pt idx="3">
                  <c:v>#N/A</c:v>
                </c:pt>
                <c:pt idx="4">
                  <c:v>-211</c:v>
                </c:pt>
                <c:pt idx="5">
                  <c:v>#N/A</c:v>
                </c:pt>
                <c:pt idx="6">
                  <c:v>#N/A</c:v>
                </c:pt>
                <c:pt idx="7">
                  <c:v>-161</c:v>
                </c:pt>
                <c:pt idx="8">
                  <c:v>#N/A</c:v>
                </c:pt>
                <c:pt idx="9">
                  <c:v>#N/A</c:v>
                </c:pt>
                <c:pt idx="10">
                  <c:v>-60</c:v>
                </c:pt>
                <c:pt idx="11">
                  <c:v>#N/A</c:v>
                </c:pt>
                <c:pt idx="12">
                  <c:v>#N/A</c:v>
                </c:pt>
                <c:pt idx="13">
                  <c:v>23</c:v>
                </c:pt>
                <c:pt idx="14">
                  <c:v>#N/A</c:v>
                </c:pt>
              </c:numCache>
            </c:numRef>
          </c:val>
          <c:smooth val="0"/>
          <c:extLst>
            <c:ext xmlns:c16="http://schemas.microsoft.com/office/drawing/2014/chart" uri="{C3380CC4-5D6E-409C-BE32-E72D297353CC}">
              <c16:uniqueId val="{00000008-C1FD-4ACF-B492-A92500C2B10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7978</c:v>
                </c:pt>
                <c:pt idx="5">
                  <c:v>7440</c:v>
                </c:pt>
                <c:pt idx="8">
                  <c:v>6972</c:v>
                </c:pt>
                <c:pt idx="11">
                  <c:v>6764</c:v>
                </c:pt>
                <c:pt idx="14">
                  <c:v>6521</c:v>
                </c:pt>
              </c:numCache>
            </c:numRef>
          </c:val>
          <c:extLst>
            <c:ext xmlns:c16="http://schemas.microsoft.com/office/drawing/2014/chart" uri="{C3380CC4-5D6E-409C-BE32-E72D297353CC}">
              <c16:uniqueId val="{00000000-F7FD-4B0D-90AC-242B1FB8D4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4659</c:v>
                </c:pt>
                <c:pt idx="5">
                  <c:v>4461</c:v>
                </c:pt>
                <c:pt idx="8">
                  <c:v>4275</c:v>
                </c:pt>
                <c:pt idx="11">
                  <c:v>3582</c:v>
                </c:pt>
                <c:pt idx="14">
                  <c:v>2876</c:v>
                </c:pt>
              </c:numCache>
            </c:numRef>
          </c:val>
          <c:extLst>
            <c:ext xmlns:c16="http://schemas.microsoft.com/office/drawing/2014/chart" uri="{C3380CC4-5D6E-409C-BE32-E72D297353CC}">
              <c16:uniqueId val="{00000001-F7FD-4B0D-90AC-242B1FB8D4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1290</c:v>
                </c:pt>
                <c:pt idx="5">
                  <c:v>1858</c:v>
                </c:pt>
                <c:pt idx="8">
                  <c:v>2314</c:v>
                </c:pt>
                <c:pt idx="11">
                  <c:v>2407</c:v>
                </c:pt>
                <c:pt idx="14">
                  <c:v>3109</c:v>
                </c:pt>
              </c:numCache>
            </c:numRef>
          </c:val>
          <c:extLst>
            <c:ext xmlns:c16="http://schemas.microsoft.com/office/drawing/2014/chart" uri="{C3380CC4-5D6E-409C-BE32-E72D297353CC}">
              <c16:uniqueId val="{00000002-F7FD-4B0D-90AC-242B1FB8D4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FD-4B0D-90AC-242B1FB8D4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FD-4B0D-90AC-242B1FB8D4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FD-4B0D-90AC-242B1FB8D4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1369</c:v>
                </c:pt>
                <c:pt idx="3">
                  <c:v>1519</c:v>
                </c:pt>
                <c:pt idx="6">
                  <c:v>1400</c:v>
                </c:pt>
                <c:pt idx="9">
                  <c:v>1288</c:v>
                </c:pt>
                <c:pt idx="12">
                  <c:v>1317</c:v>
                </c:pt>
              </c:numCache>
            </c:numRef>
          </c:val>
          <c:extLst>
            <c:ext xmlns:c16="http://schemas.microsoft.com/office/drawing/2014/chart" uri="{C3380CC4-5D6E-409C-BE32-E72D297353CC}">
              <c16:uniqueId val="{00000006-F7FD-4B0D-90AC-242B1FB8D4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123</c:v>
                </c:pt>
                <c:pt idx="12">
                  <c:v>145</c:v>
                </c:pt>
              </c:numCache>
            </c:numRef>
          </c:val>
          <c:extLst>
            <c:ext xmlns:c16="http://schemas.microsoft.com/office/drawing/2014/chart" uri="{C3380CC4-5D6E-409C-BE32-E72D297353CC}">
              <c16:uniqueId val="{00000007-F7FD-4B0D-90AC-242B1FB8D4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4613</c:v>
                </c:pt>
                <c:pt idx="3">
                  <c:v>4403</c:v>
                </c:pt>
                <c:pt idx="6">
                  <c:v>4216</c:v>
                </c:pt>
                <c:pt idx="9">
                  <c:v>3497</c:v>
                </c:pt>
                <c:pt idx="12">
                  <c:v>2777</c:v>
                </c:pt>
              </c:numCache>
            </c:numRef>
          </c:val>
          <c:extLst>
            <c:ext xmlns:c16="http://schemas.microsoft.com/office/drawing/2014/chart" uri="{C3380CC4-5D6E-409C-BE32-E72D297353CC}">
              <c16:uniqueId val="{00000008-F7FD-4B0D-90AC-242B1FB8D4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54</c:v>
                </c:pt>
                <c:pt idx="3">
                  <c:v>54</c:v>
                </c:pt>
                <c:pt idx="6">
                  <c:v>66</c:v>
                </c:pt>
                <c:pt idx="9">
                  <c:v>163</c:v>
                </c:pt>
                <c:pt idx="12">
                  <c:v>59</c:v>
                </c:pt>
              </c:numCache>
            </c:numRef>
          </c:val>
          <c:extLst>
            <c:ext xmlns:c16="http://schemas.microsoft.com/office/drawing/2014/chart" uri="{C3380CC4-5D6E-409C-BE32-E72D297353CC}">
              <c16:uniqueId val="{00000009-F7FD-4B0D-90AC-242B1FB8D4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6867</c:v>
                </c:pt>
                <c:pt idx="3">
                  <c:v>6783</c:v>
                </c:pt>
                <c:pt idx="6">
                  <c:v>6591</c:v>
                </c:pt>
                <c:pt idx="9">
                  <c:v>6760</c:v>
                </c:pt>
                <c:pt idx="12">
                  <c:v>6689</c:v>
                </c:pt>
              </c:numCache>
            </c:numRef>
          </c:val>
          <c:extLst>
            <c:ext xmlns:c16="http://schemas.microsoft.com/office/drawing/2014/chart" uri="{C3380CC4-5D6E-409C-BE32-E72D297353CC}">
              <c16:uniqueId val="{0000000A-F7FD-4B0D-90AC-242B1FB8D42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7FD-4B0D-90AC-242B1FB8D42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1073</c:v>
                </c:pt>
                <c:pt idx="1">
                  <c:v>1089</c:v>
                </c:pt>
                <c:pt idx="2">
                  <c:v>1281</c:v>
                </c:pt>
              </c:numCache>
            </c:numRef>
          </c:val>
          <c:extLst>
            <c:ext xmlns:c16="http://schemas.microsoft.com/office/drawing/2014/chart" uri="{C3380CC4-5D6E-409C-BE32-E72D297353CC}">
              <c16:uniqueId val="{00000000-93B2-4128-BCF0-4E3B9E5B68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3B2-4128-BCF0-4E3B9E5B68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849</c:v>
                </c:pt>
                <c:pt idx="1">
                  <c:v>905</c:v>
                </c:pt>
                <c:pt idx="2">
                  <c:v>1427</c:v>
                </c:pt>
              </c:numCache>
            </c:numRef>
          </c:val>
          <c:extLst>
            <c:ext xmlns:c16="http://schemas.microsoft.com/office/drawing/2014/chart" uri="{C3380CC4-5D6E-409C-BE32-E72D297353CC}">
              <c16:uniqueId val="{00000002-93B2-4128-BCF0-4E3B9E5B688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{8F066F91-D416-4B48-A0F7-D6A169F8BF89}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332-408A-94B8-C345858072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{3A980A3B-7D35-4FDA-834A-866FCC2B1B40}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32-408A-94B8-C345858072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{7355395C-219A-4716-84CB-E17A3BBB918D}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32-408A-94B8-C345858072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{2CEC1E52-F817-4291-B497-3F67ABF739E6}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32-408A-94B8-C345858072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{17C9800B-E329-4C54-AF81-354C0951DDFB}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32-408A-94B8-C345858072F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{FDC48C88-663C-4530-A580-66BF6ADE0DA3}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332-408A-94B8-C345858072F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{7609E9DD-7926-4AA9-A417-B340CEE7DAC7}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332-408A-94B8-C345858072F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{BCC77FD3-ED84-4B72-BAE2-1C15B0298810}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332-408A-94B8-C345858072F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{80DFD34A-487C-4598-A0E9-010CCBE4F18B}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332-408A-94B8-C345858072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c:v>
                </c:pt>
                <c:pt idx="8">
                  <c:v>62.6</c:v>
                </c:pt>
                <c:pt idx="16">
                  <c:v>64.3</c:v>
                </c:pt>
                <c:pt idx="24">
                  <c:v>66</c:v>
                </c:pt>
                <c:pt idx="32">
                  <c:v>67.900000000000006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332-408A-94B8-C345858072F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{2C21E247-65A4-418F-BA17-3EA490C39D91}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332-408A-94B8-C345858072F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{9CE5AB35-8478-45B5-BF47-5A2E818ECEE4}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32-408A-94B8-C345858072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{6EAC567D-06FF-4617-940B-48B7A806260E}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32-408A-94B8-C345858072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{72C01E6C-A227-4EE0-A945-E8368B1F6544}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32-408A-94B8-C345858072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{FB6433B2-54C7-4796-B0EC-CF8AB7248FBD}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32-408A-94B8-C345858072F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{CBE88205-36B6-403F-9307-FB4C0B7ECFA7}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332-408A-94B8-C345858072F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{E54FA499-4030-440C-937F-CC5D37E2441A}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332-408A-94B8-C345858072F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{4206A762-0C3B-4293-84A9-FC59119A7C69}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332-408A-94B8-C345858072F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{08B9AFC4-A0C4-4FF3-AD13-AE649285EF96}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332-408A-94B8-C345858072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63.3</c:v>
                </c:pt>
              </c:numCache>
            </c:numRef>
          </c:xVal>
          <c:yVal>
            <c:numRef>
              <c:f>公会計指標分析・財政指標組合せ分析表!$BP$55:$DC$55</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3332-408A-94B8-C345858072FB}"/>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
          <c:min val="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{89E51F31-FCB4-49F3-9D4C-1C1C393E801E}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F5F-4CC2-A96C-C0B4B83AF5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{6AA66FC6-1238-4DB7-9CEC-7479812185F7}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5F-4CC2-A96C-C0B4B83AF5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{CA20C606-B112-4A49-808D-8AE0F702CB42}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5F-4CC2-A96C-C0B4B83AF5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{B03A1DFE-FEFB-416A-AD23-1A64B1711BEE}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5F-4CC2-A96C-C0B4B83AF5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{389C2DA6-7BCB-4199-8258-AC4C93E1C8B9}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5F-4CC2-A96C-C0B4B83AF5F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{8DD533AB-D402-4D0E-9433-2076172B7A38}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F5F-4CC2-A96C-C0B4B83AF5F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{E45FB5FA-E692-4163-BE21-02FDF3A2A4AB}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F5F-4CC2-A96C-C0B4B83AF5F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{92EB6DCA-C88E-4A9D-8764-3DA0080A1152}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F5F-4CC2-A96C-C0B4B83AF5F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{40393A4A-76E3-4CFB-831B-982AB7EB8104}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F5F-4CC2-A96C-C0B4B83AF5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-2.8</c:v>
                </c:pt>
                <c:pt idx="16">
                  <c:v>-2.4</c:v>
                </c:pt>
                <c:pt idx="24">
                  <c:v>-1.8</c:v>
                </c:pt>
                <c:pt idx="32">
                  <c:v>-0.8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F5F-4CC2-A96C-C0B4B83AF5F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{9255B409-C58C-47CB-9C08-848F29DCBFAD}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F5F-4CC2-A96C-C0B4B83AF5F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{C08D640B-334B-45E0-9783-4CF5E85EA102}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5F-4CC2-A96C-C0B4B83AF5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{E6717DD0-C49C-4F17-A431-04C4F26DDA4E}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5F-4CC2-A96C-C0B4B83AF5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{C30E6234-BDDF-4218-B2B0-1658336697E2}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5F-4CC2-A96C-C0B4B83AF5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{052FB14C-33D8-4BC0-8439-1F18AD0D92CB}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5F-4CC2-A96C-C0B4B83AF5F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{FCADADAD-271B-4658-97FD-E8C985A94986}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F5F-4CC2-A96C-C0B4B83AF5F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{C70B4E6C-C452-4CD0-9E5D-7631D1591759}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F5F-4CC2-A96C-C0B4B83AF5F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{575D62BF-6A64-4C51-B8CD-F7072CCB80C4}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F5F-4CC2-A96C-C0B4B83AF5F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{2F411046-77C0-422E-945B-BC2B19BCB10E}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F5F-4CC2-A96C-C0B4B83AF5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9F5F-4CC2-A96C-C0B4B83AF5F1}"/>
            </c:ext>
          </c:extLst>
        </c:ser>
        <c:dLbls>
          <c:showLegendKey val="0"/>
          <c:showVal val="1"/>
          <c:showCatName val="0"/>
          <c:showSerName val="0"/>
          <c:showPercent val="0"/>
          <c:showBubbleSize val="0"/>
        </c:dLbls>
        <c:axId val="84219776"/>
        <c:axId val="84234240"/>
      </c:scatterChart>
      <c:valAx>
        <c:axId val="84219776"/>
        <c:scaling>
          <c:orientation val="maxMin"/>
          <c:max val="6.8"/>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
          <c:min val="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神奈川県愛川町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実質公債費比率の分子は、令和２年度まではマイナスとなっていたが、令和３年度はプラスとなった。</a:t>
          </a:r>
        </a:p>
        <a:p>
          <a:r>
            <a:rPr kumimoji="1" lang="ja-JP" altLang="en-US" sz="1400">
              <a:latin typeface="ＭＳ ゴシック" pitchFamily="49" charset="-128"/>
              <a:ea typeface="ＭＳ ゴシック" pitchFamily="49" charset="-128"/>
            </a:rPr>
            <a:t>　増加の主な要因としては、元利償還金が増となった一方、元利償還金等に充てられる特定財源や災害復旧費等に係る基準財政需要額が減少したことによるものである。</a:t>
          </a:r>
        </a:p>
        <a:p>
          <a:r>
            <a:rPr kumimoji="1" lang="ja-JP" altLang="en-US" sz="1400">
              <a:latin typeface="ＭＳ ゴシック" pitchFamily="49" charset="-128"/>
              <a:ea typeface="ＭＳ ゴシック" pitchFamily="49" charset="-128"/>
            </a:rPr>
            <a:t>　今後、公共施設の老朽化に対応するための施設の更新や大規模改修などにより、地方債の活用も想定されるため、公債費が過度に増大することの無いよう、引き続き十分配慮する。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神奈川県愛川町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将来負担比率の分子については、将来負担額よりも充当可能財源等が多いことから、マイナスの状態が続いている。</a:t>
          </a:r>
        </a:p>
        <a:p>
          <a:r>
            <a:rPr kumimoji="1" lang="ja-JP" altLang="en-US" sz="1400">
              <a:latin typeface="ＭＳ ゴシック" pitchFamily="49" charset="-128"/>
              <a:ea typeface="ＭＳ ゴシック" pitchFamily="49" charset="-128"/>
            </a:rPr>
            <a:t>　令和３年度は、充当可能特定歳入の減少、基準財政需要額算入見込額の減少により充当可能財源等が減少したが、公営企業債等繰入見込額の減などによる将来負担額の減少の方が大きかったことから、前年度より黒字額は増加した。</a:t>
          </a:r>
        </a:p>
        <a:p>
          <a:r>
            <a:rPr kumimoji="1" lang="ja-JP" altLang="en-US" sz="1400">
              <a:latin typeface="ＭＳ ゴシック" pitchFamily="49" charset="-128"/>
              <a:ea typeface="ＭＳ ゴシック" pitchFamily="49" charset="-128"/>
            </a:rPr>
            <a:t>　今後も将来負担比率が低い水準を維持できるよう努める。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神奈川県愛川町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令和３年度は、余剰財源や寄附金を財政調整基金や公共施設整備基金などに積極的に積み立てたことから、積立額が取り崩し額を上回り、前年度に比べ基金全体で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様化する住民ニーズや突発的な大規模災害及び感染症対策への備えとして、また、公共施設の老朽化に対応するための施設の更新や大規模改修などの備えとして、決算剰余金が生じた場合は可能な限り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ハートピア基金　　　　：社会福祉の増進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文化・スポーツ振興基金：文化及びスポーツの振興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いのちを守る基金　　　：感染症に係る地域経済対策、予防対策等</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公共施設整備基金は一部を繰り入れて活用したものの、繰入額を上回る決算剰余金の積み立てにより、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また、ハートピア基金、文化・スポーツ振興基金及びいのちを守る基金は、ふるさと納税などによる寄附金及び運用利子の積み立てを行うとともに、寄付の目的に沿った各種事業の財源として活用した。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個別施設計画に基づく公共施設の長寿命化や統廃合などを実施していくため、これに備え、決算剰余金が生じた場合は、新たな財政需要や財政調整基金残高などを見据えた上で、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ハートピア基金や文化・スポーツ振興基金については、ふるさと納税による寄附金や運用による利子収入をさらに確保し、いのちを守る基金については、ふるさと納税による寄附金を確保しつつ、基金を積極的に活用し感染症対策を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不足する財源を補うため繰り入れを行ったものの、これを上回る決算剰余金の積み立てなどにより、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多様化する住民ニーズや突発的な大規模災害等への備えとして、決算剰余金が生じた場合は可能な限り積み立てを行い、年度間の財源調整を維持していく。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AA2B498-255B-4241-B8A2-E358BBA3E2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1C8A7BF-8D51-4C6F-B0E0-E855FD0CCB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916D26B5-7BB1-423C-A3C9-6A0063557C7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241D1F36-EA8A-4943-B653-2D5809D9B28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BBCC9BD-47BB-4E06-B28D-2E17D2BE634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3989D170-E6E6-4AB4-A42C-F561D559489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90D5410-2663-4801-92E8-F1E229EC034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5D4A4812-93FC-46E3-A48C-45EFACA8B37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6068C561-2DC7-4D1B-9B40-5A8B0EADF98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7461329-6628-4226-8485-54693783033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4ECA6AD1-872B-472D-86A5-DF099E66CF5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68784DC-7CFD-4D1A-A1AD-2E9B4ED56CF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1BE13480-026A-43DA-B692-FEB0234B47B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EBF5642D-56D4-4062-9265-56405E21FF4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A83E0756-DE26-464D-ACB1-CFBE6FCC36B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94EF683F-0D11-4623-9B47-E2C50A55ADB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神奈川県愛川町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54115E3E-5AD8-4442-94B1-5BE562548AA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C638543C-C220-4010-81AD-7A06BA134A0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901ADF72-87D7-4F42-9B3B-36DD9EA697F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7D0A6EF8-71EB-47D9-87C1-E1E51175B09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6B992ADE-71D7-4140-A768-D14DD71CFFE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2CC217BA-E83E-473E-BFF2-8395A9FEC7C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39,690
36,720
34.28
15,512,843
14,748,921
753,688
8,944,430
6,688,724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7DE04ECB-1FC5-4634-86D9-D3514EC064F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5A9896E6-6CE6-4E91-BAA8-17752B48A72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6A848DA5-187A-41BC-849C-697D2FF6113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28676460-CBB1-459F-A8DF-3AF4EE0EF3B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EB55F6DA-3F71-417E-A104-BC46383AF0B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630D278F-467A-4974-A774-35BE9329964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39E7131-A69A-402F-9070-68A60771A5B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E8D76650-9037-47C4-81C2-384BF4CBEEC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C6AF5040-025C-4CFB-9B56-F4D40B69F66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55CE9603-3BD9-45D0-8E66-977496ACA79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E882A25C-0AA1-4C9F-9D44-63C023C87F0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7EF04C2C-554C-4419-B5C7-DB45AF6D82C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EBC2B8FD-7EA9-4756-B624-D92A6A1061C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B5861BA-1C5F-4483-B6CD-0A3F045D55E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838CF14A-4251-4F2C-8972-85C62945FFD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AA909A9B-1E3B-4CF7-9F00-CA04D4FCDD0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67ED8EB-5D37-4EE1-A28B-EEB19FA9ED1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798104B-8DBE-4221-A0BA-04C96BAD994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5E9856B4-7625-4FC5-8BD8-0614E75AA37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4A80D796-529F-4F9C-AA62-5AAB9C1CC22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A17778EE-2273-4E8A-87E2-F148218DF6B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10C9ADC-1601-4403-81C2-DF8302AA11A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4DF36337-11B7-47A3-BC71-E007374A3DD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7DA4D41F-D694-4A23-9AEC-3F3613BA65C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A7410B66-CA53-4751-A9FD-4B662477DCE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A80D3D7B-AB6E-4C54-A98A-BDDEB6A40A0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12CAE90B-75C0-45DA-8C1B-56DAC2C1973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82576EB-F652-46B8-868B-7278CBFE8EE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E8E2D3B9-2201-4C7D-B550-666FBBB5F6B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B01DC1A3-1371-467E-9C5D-4655E274CFD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B33D7363-BD4A-4CD3-BA7B-F76E2445486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84D1EE51-9D78-49F4-BD3E-A85D0CBBD34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AF5ECAB-F7AF-453C-B976-58FA663C163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1245F359-73EE-4903-AB2B-C496DE3B89A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D23C9E43-853E-46F9-9B88-A1E215DB905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本町では、</a:t>
          </a:r>
          <a:r>
            <a:rPr kumimoji="1" lang="en-US" altLang="ja-JP" sz="1100">
              <a:latin typeface="ＭＳ Ｐゴシック" panose="020B0600070205080204" pitchFamily="50" charset="-128"/>
              <a:ea typeface="ＭＳ Ｐゴシック" panose="020B0600070205080204" pitchFamily="50" charset="-128"/>
            </a:rPr>
            <a:t>1965</a:t>
          </a:r>
          <a:r>
            <a:rPr kumimoji="1" lang="ja-JP" altLang="en-US" sz="1100">
              <a:latin typeface="ＭＳ Ｐゴシック" panose="020B0600070205080204" pitchFamily="50" charset="-128"/>
              <a:ea typeface="ＭＳ Ｐゴシック" panose="020B0600070205080204" pitchFamily="50" charset="-128"/>
            </a:rPr>
            <a:t>年から</a:t>
          </a:r>
          <a:r>
            <a:rPr kumimoji="1" lang="en-US" altLang="ja-JP" sz="1100">
              <a:latin typeface="ＭＳ Ｐゴシック" panose="020B0600070205080204" pitchFamily="50" charset="-128"/>
              <a:ea typeface="ＭＳ Ｐゴシック" panose="020B0600070205080204" pitchFamily="50" charset="-128"/>
            </a:rPr>
            <a:t>1995</a:t>
          </a:r>
          <a:r>
            <a:rPr kumimoji="1" lang="ja-JP" altLang="en-US" sz="1100">
              <a:latin typeface="ＭＳ Ｐゴシック" panose="020B0600070205080204" pitchFamily="50" charset="-128"/>
              <a:ea typeface="ＭＳ Ｐゴシック" panose="020B0600070205080204" pitchFamily="50" charset="-128"/>
            </a:rPr>
            <a:t>年までの</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年間で人口が約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倍に膨らみ、これに合わせ数多くの公共施設等を整備してきたが、これらの施設の老朽化が進んでいる。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年度から有形固定資産減価償却率が類似団体内平均値を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ポイント上回り、平成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ポイント、令和元年度は</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ポイント、令和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ポイント、令和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4.6</a:t>
          </a:r>
          <a:r>
            <a:rPr kumimoji="1" lang="ja-JP" altLang="en-US" sz="1100">
              <a:latin typeface="ＭＳ Ｐゴシック" panose="020B0600070205080204" pitchFamily="50" charset="-128"/>
              <a:ea typeface="ＭＳ Ｐゴシック" panose="020B0600070205080204" pitchFamily="50" charset="-128"/>
            </a:rPr>
            <a:t>ポイントとさらに差が広がる結果となった。</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995B3A57-AC70-4E1E-9BD3-C77D6CEDD24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F77C3D2D-4F95-401B-90C3-0B77A1243A0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253095A2-4238-4559-8D6A-3237244F82A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656118F4-AB42-48FE-B135-3C227E86B909}"/>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A88691AB-CC75-42E0-82C2-E84627470AB3}"/>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46A07F27-C734-4D74-811E-E2C99DDD68BE}"/>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9F8A0A29-AA6D-4062-9774-698FF03217B4}"/>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1B2B2618-9A78-4755-A870-A873840E345B}"/>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537B8354-BD12-46D9-B291-7B18C9C45DD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A3A85960-060B-46DA-984A-72F7DF51ECD7}"/>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CAD9B8A9-1FFB-4DD2-BC25-CC5797070586}"/>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25B9372A-E89C-465B-AEC1-4AACE7342F5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FD74E232-3717-4009-8543-CFE5785CA0D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92166E8D-6DAD-4A4A-9578-C0F77A71CD8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73" name="直線コネクタ 72">
          <a:extLst>
            <a:ext uri="{FF2B5EF4-FFF2-40B4-BE49-F238E27FC236}">
              <a16:creationId xmlns:a16="http://schemas.microsoft.com/office/drawing/2014/main" id="{BB627D13-6985-4ED6-9B05-A6AF3C462664}"/>
            </a:ext>
          </a:extLst>
        </xdr:cNvPr>
        <xdr:cNvCxnSpPr/>
      </xdr:nvCxnSpPr>
      <xdr:spPr>
        <a:xfrm flipV="1">
          <a:off x="4760595" y="5371846"/>
          <a:ext cx="1270" cy="139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4" name="有形固定資産減価償却率最小値テキスト">
          <a:extLst>
            <a:ext uri="{FF2B5EF4-FFF2-40B4-BE49-F238E27FC236}">
              <a16:creationId xmlns:a16="http://schemas.microsoft.com/office/drawing/2014/main" id="{E2F4D635-98CF-407B-80AE-98201FD7F9E0}"/>
            </a:ext>
          </a:extLst>
        </xdr:cNvPr>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5" name="直線コネクタ 74">
          <a:extLst>
            <a:ext uri="{FF2B5EF4-FFF2-40B4-BE49-F238E27FC236}">
              <a16:creationId xmlns:a16="http://schemas.microsoft.com/office/drawing/2014/main" id="{85C85E24-9B41-4C45-A174-C779FB046CD2}"/>
            </a:ext>
          </a:extLst>
        </xdr:cNvPr>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76" name="有形固定資産減価償却率最大値テキスト">
          <a:extLst>
            <a:ext uri="{FF2B5EF4-FFF2-40B4-BE49-F238E27FC236}">
              <a16:creationId xmlns:a16="http://schemas.microsoft.com/office/drawing/2014/main" id="{2A548325-220F-41FF-BB6C-6F9A6F856BC4}"/>
            </a:ext>
          </a:extLst>
        </xdr:cNvPr>
        <xdr:cNvSpPr txBox="1"/>
      </xdr:nvSpPr>
      <xdr:spPr>
        <a:xfrm>
          <a:off x="4813300" y="514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77" name="直線コネクタ 76">
          <a:extLst>
            <a:ext uri="{FF2B5EF4-FFF2-40B4-BE49-F238E27FC236}">
              <a16:creationId xmlns:a16="http://schemas.microsoft.com/office/drawing/2014/main" id="{2807ACE5-2070-4783-BC5F-ECC9462A1418}"/>
            </a:ext>
          </a:extLst>
        </xdr:cNvPr>
        <xdr:cNvCxnSpPr/>
      </xdr:nvCxnSpPr>
      <xdr:spPr>
        <a:xfrm>
          <a:off x="4673600" y="537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16146</xdr:rowOff>
    </xdr:from>
    <xdr:ext cx="405111" cy="259045"/>
    <xdr:sp macro="" textlink="">
      <xdr:nvSpPr>
        <xdr:cNvPr id="78" name="有形固定資産減価償却率平均値テキスト">
          <a:extLst>
            <a:ext uri="{FF2B5EF4-FFF2-40B4-BE49-F238E27FC236}">
              <a16:creationId xmlns:a16="http://schemas.microsoft.com/office/drawing/2014/main" id="{F00EBD2A-D757-4C7C-8277-B78CBC007B12}"/>
            </a:ext>
          </a:extLst>
        </xdr:cNvPr>
        <xdr:cNvSpPr txBox="1"/>
      </xdr:nvSpPr>
      <xdr:spPr>
        <a:xfrm>
          <a:off x="4813300" y="5759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79" name="フローチャート: 判断 78">
          <a:extLst>
            <a:ext uri="{FF2B5EF4-FFF2-40B4-BE49-F238E27FC236}">
              <a16:creationId xmlns:a16="http://schemas.microsoft.com/office/drawing/2014/main" id="{5C4FDE83-D384-4D80-B802-A78A8C469A68}"/>
            </a:ext>
          </a:extLst>
        </xdr:cNvPr>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80" name="フローチャート: 判断 79">
          <a:extLst>
            <a:ext uri="{FF2B5EF4-FFF2-40B4-BE49-F238E27FC236}">
              <a16:creationId xmlns:a16="http://schemas.microsoft.com/office/drawing/2014/main" id="{830467A3-6DD3-4ABB-A629-01A7A46C8770}"/>
            </a:ext>
          </a:extLst>
        </xdr:cNvPr>
        <xdr:cNvSpPr/>
      </xdr:nvSpPr>
      <xdr:spPr>
        <a:xfrm>
          <a:off x="4000500" y="586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81" name="フローチャート: 判断 80">
          <a:extLst>
            <a:ext uri="{FF2B5EF4-FFF2-40B4-BE49-F238E27FC236}">
              <a16:creationId xmlns:a16="http://schemas.microsoft.com/office/drawing/2014/main" id="{8CC465F8-DFE1-4FE4-A528-1D432A695C34}"/>
            </a:ext>
          </a:extLst>
        </xdr:cNvPr>
        <xdr:cNvSpPr/>
      </xdr:nvSpPr>
      <xdr:spPr>
        <a:xfrm>
          <a:off x="32385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82" name="フローチャート: 判断 81">
          <a:extLst>
            <a:ext uri="{FF2B5EF4-FFF2-40B4-BE49-F238E27FC236}">
              <a16:creationId xmlns:a16="http://schemas.microsoft.com/office/drawing/2014/main" id="{5FCAE334-6FC5-4E32-B810-0E1E14AA59B9}"/>
            </a:ext>
          </a:extLst>
        </xdr:cNvPr>
        <xdr:cNvSpPr/>
      </xdr:nvSpPr>
      <xdr:spPr>
        <a:xfrm>
          <a:off x="2476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83" name="フローチャート: 判断 82">
          <a:extLst>
            <a:ext uri="{FF2B5EF4-FFF2-40B4-BE49-F238E27FC236}">
              <a16:creationId xmlns:a16="http://schemas.microsoft.com/office/drawing/2014/main" id="{1BA2B300-CA94-4D54-8C51-1DB8B6DB5B13}"/>
            </a:ext>
          </a:extLst>
        </xdr:cNvPr>
        <xdr:cNvSpPr/>
      </xdr:nvSpPr>
      <xdr:spPr>
        <a:xfrm>
          <a:off x="1714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C87C248C-5065-4EDD-891F-6C128D9BA1A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DD46AF5F-31D1-46F2-8F10-4E3E5B91710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46C9498-655F-4398-8761-598850DA577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65D42794-1765-4D28-8979-CCA129A970D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16CD3A4-A6E4-4D46-9926-D36D2794CDF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20447</xdr:rowOff>
    </xdr:from>
    <xdr:to>
      <xdr:col>23</xdr:col>
      <xdr:colOff>136525</xdr:colOff>
      <xdr:row>31</xdr:row>
      <xdr:rowOff>122047</xdr:rowOff>
    </xdr:to>
    <xdr:sp macro="" textlink="">
      <xdr:nvSpPr>
        <xdr:cNvPr id="89" name="楕円 88">
          <a:extLst>
            <a:ext uri="{FF2B5EF4-FFF2-40B4-BE49-F238E27FC236}">
              <a16:creationId xmlns:a16="http://schemas.microsoft.com/office/drawing/2014/main" id="{55D67EBB-28AC-47E9-9B5A-A1F165F2AC01}"/>
            </a:ext>
          </a:extLst>
        </xdr:cNvPr>
        <xdr:cNvSpPr/>
      </xdr:nvSpPr>
      <xdr:spPr>
        <a:xfrm>
          <a:off x="4711700" y="61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170324</xdr:rowOff>
    </xdr:from>
    <xdr:ext cx="405111" cy="259045"/>
    <xdr:sp macro="" textlink="">
      <xdr:nvSpPr>
        <xdr:cNvPr id="90" name="有形固定資産減価償却率該当値テキスト">
          <a:extLst>
            <a:ext uri="{FF2B5EF4-FFF2-40B4-BE49-F238E27FC236}">
              <a16:creationId xmlns:a16="http://schemas.microsoft.com/office/drawing/2014/main" id="{B75005CE-B2AC-4E96-A198-29AF2352D324}"/>
            </a:ext>
          </a:extLst>
        </xdr:cNvPr>
        <xdr:cNvSpPr txBox="1"/>
      </xdr:nvSpPr>
      <xdr:spPr>
        <a:xfrm>
          <a:off x="4813300" y="6085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91" name="楕円 90">
          <a:extLst>
            <a:ext uri="{FF2B5EF4-FFF2-40B4-BE49-F238E27FC236}">
              <a16:creationId xmlns:a16="http://schemas.microsoft.com/office/drawing/2014/main" id="{279DE361-2F90-41C4-808A-D101AB4678B5}"/>
            </a:ext>
          </a:extLst>
        </xdr:cNvPr>
        <xdr:cNvSpPr/>
      </xdr:nvSpPr>
      <xdr:spPr>
        <a:xfrm>
          <a:off x="4000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160655</xdr:rowOff>
    </xdr:from>
    <xdr:to>
      <xdr:col>23</xdr:col>
      <xdr:colOff>85725</xdr:colOff>
      <xdr:row>31</xdr:row>
      <xdr:rowOff>71247</xdr:rowOff>
    </xdr:to>
    <xdr:cxnSp macro="">
      <xdr:nvCxnSpPr>
        <xdr:cNvPr id="92" name="直線コネクタ 91">
          <a:extLst>
            <a:ext uri="{FF2B5EF4-FFF2-40B4-BE49-F238E27FC236}">
              <a16:creationId xmlns:a16="http://schemas.microsoft.com/office/drawing/2014/main" id="{EF5CA709-96E0-4D00-941F-73D4A4D00DA5}"/>
            </a:ext>
          </a:extLst>
        </xdr:cNvPr>
        <xdr:cNvCxnSpPr/>
      </xdr:nvCxnSpPr>
      <xdr:spPr>
        <a:xfrm>
          <a:off x="4051300" y="6075680"/>
          <a:ext cx="711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36449</xdr:rowOff>
    </xdr:from>
    <xdr:to>
      <xdr:col>15</xdr:col>
      <xdr:colOff>187325</xdr:colOff>
      <xdr:row>30</xdr:row>
      <xdr:rowOff>138049</xdr:rowOff>
    </xdr:to>
    <xdr:sp macro="" textlink="">
      <xdr:nvSpPr>
        <xdr:cNvPr id="93" name="楕円 92">
          <a:extLst>
            <a:ext uri="{FF2B5EF4-FFF2-40B4-BE49-F238E27FC236}">
              <a16:creationId xmlns:a16="http://schemas.microsoft.com/office/drawing/2014/main" id="{FC50B34D-C0B6-4CC6-B766-74FE97622827}"/>
            </a:ext>
          </a:extLst>
        </xdr:cNvPr>
        <xdr:cNvSpPr/>
      </xdr:nvSpPr>
      <xdr:spPr>
        <a:xfrm>
          <a:off x="32385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87249</xdr:rowOff>
    </xdr:from>
    <xdr:to>
      <xdr:col>19</xdr:col>
      <xdr:colOff>136525</xdr:colOff>
      <xdr:row>30</xdr:row>
      <xdr:rowOff>160655</xdr:rowOff>
    </xdr:to>
    <xdr:cxnSp macro="">
      <xdr:nvCxnSpPr>
        <xdr:cNvPr id="94" name="直線コネクタ 93">
          <a:extLst>
            <a:ext uri="{FF2B5EF4-FFF2-40B4-BE49-F238E27FC236}">
              <a16:creationId xmlns:a16="http://schemas.microsoft.com/office/drawing/2014/main" id="{D43D1877-78AD-4BFD-9EAC-5883324FCB51}"/>
            </a:ext>
          </a:extLst>
        </xdr:cNvPr>
        <xdr:cNvCxnSpPr/>
      </xdr:nvCxnSpPr>
      <xdr:spPr>
        <a:xfrm>
          <a:off x="3289300" y="6002274"/>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134493</xdr:rowOff>
    </xdr:from>
    <xdr:to>
      <xdr:col>11</xdr:col>
      <xdr:colOff>187325</xdr:colOff>
      <xdr:row>30</xdr:row>
      <xdr:rowOff>64643</xdr:rowOff>
    </xdr:to>
    <xdr:sp macro="" textlink="">
      <xdr:nvSpPr>
        <xdr:cNvPr id="95" name="楕円 94">
          <a:extLst>
            <a:ext uri="{FF2B5EF4-FFF2-40B4-BE49-F238E27FC236}">
              <a16:creationId xmlns:a16="http://schemas.microsoft.com/office/drawing/2014/main" id="{EB2FA5DA-45AE-4827-8034-49AE63DAFA51}"/>
            </a:ext>
          </a:extLst>
        </xdr:cNvPr>
        <xdr:cNvSpPr/>
      </xdr:nvSpPr>
      <xdr:spPr>
        <a:xfrm>
          <a:off x="24765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13843</xdr:rowOff>
    </xdr:from>
    <xdr:to>
      <xdr:col>15</xdr:col>
      <xdr:colOff>136525</xdr:colOff>
      <xdr:row>30</xdr:row>
      <xdr:rowOff>87249</xdr:rowOff>
    </xdr:to>
    <xdr:cxnSp macro="">
      <xdr:nvCxnSpPr>
        <xdr:cNvPr id="96" name="直線コネクタ 95">
          <a:extLst>
            <a:ext uri="{FF2B5EF4-FFF2-40B4-BE49-F238E27FC236}">
              <a16:creationId xmlns:a16="http://schemas.microsoft.com/office/drawing/2014/main" id="{30D149EA-FB98-4932-A59B-D00CCDC972B8}"/>
            </a:ext>
          </a:extLst>
        </xdr:cNvPr>
        <xdr:cNvCxnSpPr/>
      </xdr:nvCxnSpPr>
      <xdr:spPr>
        <a:xfrm>
          <a:off x="2527300" y="5928868"/>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65405</xdr:rowOff>
    </xdr:from>
    <xdr:to>
      <xdr:col>7</xdr:col>
      <xdr:colOff>187325</xdr:colOff>
      <xdr:row>29</xdr:row>
      <xdr:rowOff>167005</xdr:rowOff>
    </xdr:to>
    <xdr:sp macro="" textlink="">
      <xdr:nvSpPr>
        <xdr:cNvPr id="97" name="楕円 96">
          <a:extLst>
            <a:ext uri="{FF2B5EF4-FFF2-40B4-BE49-F238E27FC236}">
              <a16:creationId xmlns:a16="http://schemas.microsoft.com/office/drawing/2014/main" id="{B25A34D8-51D7-48FD-A1E6-EE07D4FD9CA5}"/>
            </a:ext>
          </a:extLst>
        </xdr:cNvPr>
        <xdr:cNvSpPr/>
      </xdr:nvSpPr>
      <xdr:spPr>
        <a:xfrm>
          <a:off x="1714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116205</xdr:rowOff>
    </xdr:from>
    <xdr:to>
      <xdr:col>11</xdr:col>
      <xdr:colOff>136525</xdr:colOff>
      <xdr:row>30</xdr:row>
      <xdr:rowOff>13843</xdr:rowOff>
    </xdr:to>
    <xdr:cxnSp macro="">
      <xdr:nvCxnSpPr>
        <xdr:cNvPr id="98" name="直線コネクタ 97">
          <a:extLst>
            <a:ext uri="{FF2B5EF4-FFF2-40B4-BE49-F238E27FC236}">
              <a16:creationId xmlns:a16="http://schemas.microsoft.com/office/drawing/2014/main" id="{4032D8F2-6BE1-4447-A388-3BEAA67EC592}"/>
            </a:ext>
          </a:extLst>
        </xdr:cNvPr>
        <xdr:cNvCxnSpPr/>
      </xdr:nvCxnSpPr>
      <xdr:spPr>
        <a:xfrm>
          <a:off x="1765300" y="5859780"/>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63898</xdr:rowOff>
    </xdr:from>
    <xdr:ext cx="405111" cy="259045"/>
    <xdr:sp macro="" textlink="">
      <xdr:nvSpPr>
        <xdr:cNvPr id="99" name="n_1aveValue有形固定資産減価償却率">
          <a:extLst>
            <a:ext uri="{FF2B5EF4-FFF2-40B4-BE49-F238E27FC236}">
              <a16:creationId xmlns:a16="http://schemas.microsoft.com/office/drawing/2014/main" id="{64234CAB-66C7-4A5C-8FCE-0E5416E4A255}"/>
            </a:ext>
          </a:extLst>
        </xdr:cNvPr>
        <xdr:cNvSpPr txBox="1"/>
      </xdr:nvSpPr>
      <xdr:spPr>
        <a:xfrm>
          <a:off x="3836044" y="563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25036</xdr:rowOff>
    </xdr:from>
    <xdr:ext cx="405111" cy="259045"/>
    <xdr:sp macro="" textlink="">
      <xdr:nvSpPr>
        <xdr:cNvPr id="100" name="n_2aveValue有形固定資産減価償却率">
          <a:extLst>
            <a:ext uri="{FF2B5EF4-FFF2-40B4-BE49-F238E27FC236}">
              <a16:creationId xmlns:a16="http://schemas.microsoft.com/office/drawing/2014/main" id="{66AD04A4-CAA9-4EF5-BEE6-E68612BFBD83}"/>
            </a:ext>
          </a:extLst>
        </xdr:cNvPr>
        <xdr:cNvSpPr txBox="1"/>
      </xdr:nvSpPr>
      <xdr:spPr>
        <a:xfrm>
          <a:off x="3086744" y="55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148988</xdr:rowOff>
    </xdr:from>
    <xdr:ext cx="405111" cy="259045"/>
    <xdr:sp macro="" textlink="">
      <xdr:nvSpPr>
        <xdr:cNvPr id="101" name="n_3aveValue有形固定資産減価償却率">
          <a:extLst>
            <a:ext uri="{FF2B5EF4-FFF2-40B4-BE49-F238E27FC236}">
              <a16:creationId xmlns:a16="http://schemas.microsoft.com/office/drawing/2014/main" id="{B2A17C1A-72C6-461B-AE4C-E914895A5BD8}"/>
            </a:ext>
          </a:extLst>
        </xdr:cNvPr>
        <xdr:cNvSpPr txBox="1"/>
      </xdr:nvSpPr>
      <xdr:spPr>
        <a:xfrm>
          <a:off x="23247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53992</xdr:rowOff>
    </xdr:from>
    <xdr:ext cx="405111" cy="259045"/>
    <xdr:sp macro="" textlink="">
      <xdr:nvSpPr>
        <xdr:cNvPr id="102" name="n_4aveValue有形固定資産減価償却率">
          <a:extLst>
            <a:ext uri="{FF2B5EF4-FFF2-40B4-BE49-F238E27FC236}">
              <a16:creationId xmlns:a16="http://schemas.microsoft.com/office/drawing/2014/main" id="{9FB69B52-30DC-4BF5-93D1-8C54050C365A}"/>
            </a:ext>
          </a:extLst>
        </xdr:cNvPr>
        <xdr:cNvSpPr txBox="1"/>
      </xdr:nvSpPr>
      <xdr:spPr>
        <a:xfrm>
          <a:off x="1562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31132</xdr:rowOff>
    </xdr:from>
    <xdr:ext cx="405111" cy="259045"/>
    <xdr:sp macro="" textlink="">
      <xdr:nvSpPr>
        <xdr:cNvPr id="103" name="n_1mainValue有形固定資産減価償却率">
          <a:extLst>
            <a:ext uri="{FF2B5EF4-FFF2-40B4-BE49-F238E27FC236}">
              <a16:creationId xmlns:a16="http://schemas.microsoft.com/office/drawing/2014/main" id="{24850184-ED01-480E-89F1-D616493D687B}"/>
            </a:ext>
          </a:extLst>
        </xdr:cNvPr>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129176</xdr:rowOff>
    </xdr:from>
    <xdr:ext cx="405111" cy="259045"/>
    <xdr:sp macro="" textlink="">
      <xdr:nvSpPr>
        <xdr:cNvPr id="104" name="n_2mainValue有形固定資産減価償却率">
          <a:extLst>
            <a:ext uri="{FF2B5EF4-FFF2-40B4-BE49-F238E27FC236}">
              <a16:creationId xmlns:a16="http://schemas.microsoft.com/office/drawing/2014/main" id="{748F5AE7-2969-433C-B22E-B265AB3FAFFD}"/>
            </a:ext>
          </a:extLst>
        </xdr:cNvPr>
        <xdr:cNvSpPr txBox="1"/>
      </xdr:nvSpPr>
      <xdr:spPr>
        <a:xfrm>
          <a:off x="3086744" y="604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55770</xdr:rowOff>
    </xdr:from>
    <xdr:ext cx="405111" cy="259045"/>
    <xdr:sp macro="" textlink="">
      <xdr:nvSpPr>
        <xdr:cNvPr id="105" name="n_3mainValue有形固定資産減価償却率">
          <a:extLst>
            <a:ext uri="{FF2B5EF4-FFF2-40B4-BE49-F238E27FC236}">
              <a16:creationId xmlns:a16="http://schemas.microsoft.com/office/drawing/2014/main" id="{7FB12860-0A7B-44C7-B757-90459950B38A}"/>
            </a:ext>
          </a:extLst>
        </xdr:cNvPr>
        <xdr:cNvSpPr txBox="1"/>
      </xdr:nvSpPr>
      <xdr:spPr>
        <a:xfrm>
          <a:off x="23247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158132</xdr:rowOff>
    </xdr:from>
    <xdr:ext cx="405111" cy="259045"/>
    <xdr:sp macro="" textlink="">
      <xdr:nvSpPr>
        <xdr:cNvPr id="106" name="n_4mainValue有形固定資産減価償却率">
          <a:extLst>
            <a:ext uri="{FF2B5EF4-FFF2-40B4-BE49-F238E27FC236}">
              <a16:creationId xmlns:a16="http://schemas.microsoft.com/office/drawing/2014/main" id="{79C2813C-B1B5-4512-AA27-9355B7134424}"/>
            </a:ext>
          </a:extLst>
        </xdr:cNvPr>
        <xdr:cNvSpPr txBox="1"/>
      </xdr:nvSpPr>
      <xdr:spPr>
        <a:xfrm>
          <a:off x="1562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2F7540A4-1C29-4031-AC2D-63CAE27881E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500C1057-22B2-41B1-A852-0EDF95A9E8A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7A0F3A5E-31A8-4909-AE2B-0AC77A156E9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CAD6D9BE-D507-4126-A333-02450E63AF4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A0A7DDF1-07E7-4DB2-AF03-43216A3FCA1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BC661DEB-2B1E-4826-A79E-52F1A038F14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B40444FF-BFBD-48BD-B9CF-3FB0662F9FA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C654BE4D-C283-4332-8FF4-71B74E0B7CF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CEE95AC-F716-4BFE-AD9E-76EE17B931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AD081657-99A5-4D79-B541-4F67E7F36F9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6D22F8A3-AC31-467A-B36C-744E660561A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D36ADAA-B2AD-43E6-B77B-E44449BD5A7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6EBE9540-2B54-4E29-A7EF-A39246BACF7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財政調整基金では、繰越金の増や臨時財政対策債の活用により、取り崩し額を上回る積立を行うことができ、基金残高が増額した。</a:t>
          </a:r>
        </a:p>
        <a:p>
          <a:r>
            <a:rPr kumimoji="1" lang="ja-JP" altLang="en-US" sz="1100">
              <a:latin typeface="ＭＳ Ｐゴシック" panose="020B0600070205080204" pitchFamily="50" charset="-128"/>
              <a:ea typeface="ＭＳ Ｐゴシック" panose="020B0600070205080204" pitchFamily="50" charset="-128"/>
            </a:rPr>
            <a:t>　また、地方債の借入についても、防災行政無線デジタル化整備事業債の皆減などにより、昨年度と比較し減となったため、債務償還比率は昨年度に比べ大幅な減となり、類似団体内平均値も下回る結果となった。</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9271B87F-0BC9-41DF-A6AE-9455C8FE680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433B697F-E255-4C03-B990-CF7A36A5FB6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9A1A2F4D-51CE-4D3A-B15F-3E6EEFA4E0D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DCBBA87A-6A5B-407F-A7D4-71FF0328C83E}"/>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BF28545B-921D-4E67-85DD-35A9C2FFC4C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1622898A-E905-4481-A848-6B9FF550929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54DE63AD-6989-4405-AF46-60DCDA209DF5}"/>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52D4ADB9-89D8-4FCA-BCFF-A3FCE8AD29F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C20CE65A-EC72-434D-9D3A-FAEA4E935011}"/>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91D81228-ECD0-4BCC-91B1-E8EE29D29453}"/>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55406D49-CBA6-4581-8E12-741BA7D67232}"/>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50E67AB5-388C-463B-802B-43DAB14B088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4CFC5AF4-3B78-40A6-A178-7D55EA2D1EA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FB724D51-D8A2-4F55-84B5-FC877EEF339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B32D1886-4321-4888-98BE-36B325161B1F}"/>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719D0398-9C01-4D13-8C6C-C505087A619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1A28B813-5976-463A-9262-6DE000A295A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37" name="直線コネクタ 136">
          <a:extLst>
            <a:ext uri="{FF2B5EF4-FFF2-40B4-BE49-F238E27FC236}">
              <a16:creationId xmlns:a16="http://schemas.microsoft.com/office/drawing/2014/main" id="{A8355078-48A0-468F-8672-61745CBA2EBE}"/>
            </a:ext>
          </a:extLst>
        </xdr:cNvPr>
        <xdr:cNvCxnSpPr/>
      </xdr:nvCxnSpPr>
      <xdr:spPr>
        <a:xfrm flipV="1">
          <a:off x="14793595" y="5261428"/>
          <a:ext cx="1269" cy="133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38" name="債務償還比率最小値テキスト">
          <a:extLst>
            <a:ext uri="{FF2B5EF4-FFF2-40B4-BE49-F238E27FC236}">
              <a16:creationId xmlns:a16="http://schemas.microsoft.com/office/drawing/2014/main" id="{F287CF18-71E1-4D90-86A3-4D87356A006E}"/>
            </a:ext>
          </a:extLst>
        </xdr:cNvPr>
        <xdr:cNvSpPr txBox="1"/>
      </xdr:nvSpPr>
      <xdr:spPr>
        <a:xfrm>
          <a:off x="14846300" y="660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39" name="直線コネクタ 138">
          <a:extLst>
            <a:ext uri="{FF2B5EF4-FFF2-40B4-BE49-F238E27FC236}">
              <a16:creationId xmlns:a16="http://schemas.microsoft.com/office/drawing/2014/main" id="{1A334700-0832-43DE-A359-9D83652660BB}"/>
            </a:ext>
          </a:extLst>
        </xdr:cNvPr>
        <xdr:cNvCxnSpPr/>
      </xdr:nvCxnSpPr>
      <xdr:spPr>
        <a:xfrm>
          <a:off x="14706600" y="660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1DD4893-5AE1-402D-8210-8F1FA3DA939E}"/>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A570C742-735D-4B5B-8882-A7A5B52C029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48458</xdr:rowOff>
    </xdr:from>
    <xdr:ext cx="469744" cy="259045"/>
    <xdr:sp macro="" textlink="">
      <xdr:nvSpPr>
        <xdr:cNvPr id="142" name="債務償還比率平均値テキスト">
          <a:extLst>
            <a:ext uri="{FF2B5EF4-FFF2-40B4-BE49-F238E27FC236}">
              <a16:creationId xmlns:a16="http://schemas.microsoft.com/office/drawing/2014/main" id="{DB4E3318-7A1C-49C0-B922-85BAF2A05C9D}"/>
            </a:ext>
          </a:extLst>
        </xdr:cNvPr>
        <xdr:cNvSpPr txBox="1"/>
      </xdr:nvSpPr>
      <xdr:spPr>
        <a:xfrm>
          <a:off x="14846300" y="57920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43" name="フローチャート: 判断 142">
          <a:extLst>
            <a:ext uri="{FF2B5EF4-FFF2-40B4-BE49-F238E27FC236}">
              <a16:creationId xmlns:a16="http://schemas.microsoft.com/office/drawing/2014/main" id="{98B0714B-A81A-4A1C-902E-36B4EB0A61C1}"/>
            </a:ext>
          </a:extLst>
        </xdr:cNvPr>
        <xdr:cNvSpPr/>
      </xdr:nvSpPr>
      <xdr:spPr>
        <a:xfrm>
          <a:off x="14744700" y="581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44" name="フローチャート: 判断 143">
          <a:extLst>
            <a:ext uri="{FF2B5EF4-FFF2-40B4-BE49-F238E27FC236}">
              <a16:creationId xmlns:a16="http://schemas.microsoft.com/office/drawing/2014/main" id="{D43C6207-C2D8-466A-BFAF-BE0EA1307287}"/>
            </a:ext>
          </a:extLst>
        </xdr:cNvPr>
        <xdr:cNvSpPr/>
      </xdr:nvSpPr>
      <xdr:spPr>
        <a:xfrm>
          <a:off x="140335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45" name="フローチャート: 判断 144">
          <a:extLst>
            <a:ext uri="{FF2B5EF4-FFF2-40B4-BE49-F238E27FC236}">
              <a16:creationId xmlns:a16="http://schemas.microsoft.com/office/drawing/2014/main" id="{EB9027A0-F915-4167-AF63-D4766D2006F0}"/>
            </a:ext>
          </a:extLst>
        </xdr:cNvPr>
        <xdr:cNvSpPr/>
      </xdr:nvSpPr>
      <xdr:spPr>
        <a:xfrm>
          <a:off x="13271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46" name="フローチャート: 判断 145">
          <a:extLst>
            <a:ext uri="{FF2B5EF4-FFF2-40B4-BE49-F238E27FC236}">
              <a16:creationId xmlns:a16="http://schemas.microsoft.com/office/drawing/2014/main" id="{6268587A-37E5-4E21-B9A7-BC1D3256A256}"/>
            </a:ext>
          </a:extLst>
        </xdr:cNvPr>
        <xdr:cNvSpPr/>
      </xdr:nvSpPr>
      <xdr:spPr>
        <a:xfrm>
          <a:off x="12509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47" name="フローチャート: 判断 146">
          <a:extLst>
            <a:ext uri="{FF2B5EF4-FFF2-40B4-BE49-F238E27FC236}">
              <a16:creationId xmlns:a16="http://schemas.microsoft.com/office/drawing/2014/main" id="{91339F33-1593-42FD-A749-19B074A712F9}"/>
            </a:ext>
          </a:extLst>
        </xdr:cNvPr>
        <xdr:cNvSpPr/>
      </xdr:nvSpPr>
      <xdr:spPr>
        <a:xfrm>
          <a:off x="11747500" y="599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9171EE37-6142-4332-B7C9-6FD707F356B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18840414-251A-483E-A4BA-C907010037B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60B4BCBA-8FB5-4D42-9AB6-E92B5EA9217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2731B896-2DC0-4C66-9761-62BD40A490A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530F2B93-B876-452A-AAA9-C781BEA03C5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31441</xdr:rowOff>
    </xdr:from>
    <xdr:to>
      <xdr:col>76</xdr:col>
      <xdr:colOff>73025</xdr:colOff>
      <xdr:row>28</xdr:row>
      <xdr:rowOff>133041</xdr:rowOff>
    </xdr:to>
    <xdr:sp macro="" textlink="">
      <xdr:nvSpPr>
        <xdr:cNvPr id="153" name="楕円 152">
          <a:extLst>
            <a:ext uri="{FF2B5EF4-FFF2-40B4-BE49-F238E27FC236}">
              <a16:creationId xmlns:a16="http://schemas.microsoft.com/office/drawing/2014/main" id="{2122EE51-DED6-4EB3-91D9-3B26AE4E3A74}"/>
            </a:ext>
          </a:extLst>
        </xdr:cNvPr>
        <xdr:cNvSpPr/>
      </xdr:nvSpPr>
      <xdr:spPr>
        <a:xfrm>
          <a:off x="14744700" y="56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54318</xdr:rowOff>
    </xdr:from>
    <xdr:ext cx="469744" cy="259045"/>
    <xdr:sp macro="" textlink="">
      <xdr:nvSpPr>
        <xdr:cNvPr id="154" name="債務償還比率該当値テキスト">
          <a:extLst>
            <a:ext uri="{FF2B5EF4-FFF2-40B4-BE49-F238E27FC236}">
              <a16:creationId xmlns:a16="http://schemas.microsoft.com/office/drawing/2014/main" id="{41C1D6B5-3EA1-4B03-A01A-13B3F2A1D5CF}"/>
            </a:ext>
          </a:extLst>
        </xdr:cNvPr>
        <xdr:cNvSpPr txBox="1"/>
      </xdr:nvSpPr>
      <xdr:spPr>
        <a:xfrm>
          <a:off x="14846300" y="545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75737</xdr:rowOff>
    </xdr:from>
    <xdr:to>
      <xdr:col>72</xdr:col>
      <xdr:colOff>123825</xdr:colOff>
      <xdr:row>30</xdr:row>
      <xdr:rowOff>5887</xdr:rowOff>
    </xdr:to>
    <xdr:sp macro="" textlink="">
      <xdr:nvSpPr>
        <xdr:cNvPr id="155" name="楕円 154">
          <a:extLst>
            <a:ext uri="{FF2B5EF4-FFF2-40B4-BE49-F238E27FC236}">
              <a16:creationId xmlns:a16="http://schemas.microsoft.com/office/drawing/2014/main" id="{3616A633-02F6-4095-A72E-B856D2991AF2}"/>
            </a:ext>
          </a:extLst>
        </xdr:cNvPr>
        <xdr:cNvSpPr/>
      </xdr:nvSpPr>
      <xdr:spPr>
        <a:xfrm>
          <a:off x="14033500" y="581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82241</xdr:rowOff>
    </xdr:from>
    <xdr:to>
      <xdr:col>76</xdr:col>
      <xdr:colOff>22225</xdr:colOff>
      <xdr:row>29</xdr:row>
      <xdr:rowOff>126537</xdr:rowOff>
    </xdr:to>
    <xdr:cxnSp macro="">
      <xdr:nvCxnSpPr>
        <xdr:cNvPr id="156" name="直線コネクタ 155">
          <a:extLst>
            <a:ext uri="{FF2B5EF4-FFF2-40B4-BE49-F238E27FC236}">
              <a16:creationId xmlns:a16="http://schemas.microsoft.com/office/drawing/2014/main" id="{89E59385-6848-47BE-84FA-6B797D30B74D}"/>
            </a:ext>
          </a:extLst>
        </xdr:cNvPr>
        <xdr:cNvCxnSpPr/>
      </xdr:nvCxnSpPr>
      <xdr:spPr>
        <a:xfrm flipV="1">
          <a:off x="14084300" y="5654366"/>
          <a:ext cx="711200" cy="21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1252</xdr:rowOff>
    </xdr:from>
    <xdr:to>
      <xdr:col>68</xdr:col>
      <xdr:colOff>123825</xdr:colOff>
      <xdr:row>29</xdr:row>
      <xdr:rowOff>102852</xdr:rowOff>
    </xdr:to>
    <xdr:sp macro="" textlink="">
      <xdr:nvSpPr>
        <xdr:cNvPr id="157" name="楕円 156">
          <a:extLst>
            <a:ext uri="{FF2B5EF4-FFF2-40B4-BE49-F238E27FC236}">
              <a16:creationId xmlns:a16="http://schemas.microsoft.com/office/drawing/2014/main" id="{D9D35079-925F-42F2-A971-8A8B47D87366}"/>
            </a:ext>
          </a:extLst>
        </xdr:cNvPr>
        <xdr:cNvSpPr/>
      </xdr:nvSpPr>
      <xdr:spPr>
        <a:xfrm>
          <a:off x="13271500" y="574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52052</xdr:rowOff>
    </xdr:from>
    <xdr:to>
      <xdr:col>72</xdr:col>
      <xdr:colOff>73025</xdr:colOff>
      <xdr:row>29</xdr:row>
      <xdr:rowOff>126537</xdr:rowOff>
    </xdr:to>
    <xdr:cxnSp macro="">
      <xdr:nvCxnSpPr>
        <xdr:cNvPr id="158" name="直線コネクタ 157">
          <a:extLst>
            <a:ext uri="{FF2B5EF4-FFF2-40B4-BE49-F238E27FC236}">
              <a16:creationId xmlns:a16="http://schemas.microsoft.com/office/drawing/2014/main" id="{60AF0845-0D61-4AE7-906A-B8DD2B765C28}"/>
            </a:ext>
          </a:extLst>
        </xdr:cNvPr>
        <xdr:cNvCxnSpPr/>
      </xdr:nvCxnSpPr>
      <xdr:spPr>
        <a:xfrm>
          <a:off x="13322300" y="5795627"/>
          <a:ext cx="762000" cy="7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37492</xdr:rowOff>
    </xdr:from>
    <xdr:to>
      <xdr:col>64</xdr:col>
      <xdr:colOff>123825</xdr:colOff>
      <xdr:row>29</xdr:row>
      <xdr:rowOff>139092</xdr:rowOff>
    </xdr:to>
    <xdr:sp macro="" textlink="">
      <xdr:nvSpPr>
        <xdr:cNvPr id="159" name="楕円 158">
          <a:extLst>
            <a:ext uri="{FF2B5EF4-FFF2-40B4-BE49-F238E27FC236}">
              <a16:creationId xmlns:a16="http://schemas.microsoft.com/office/drawing/2014/main" id="{2A30B682-7759-4B8F-9AC4-4DA7AF3F098D}"/>
            </a:ext>
          </a:extLst>
        </xdr:cNvPr>
        <xdr:cNvSpPr/>
      </xdr:nvSpPr>
      <xdr:spPr>
        <a:xfrm>
          <a:off x="12509500" y="578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52052</xdr:rowOff>
    </xdr:from>
    <xdr:to>
      <xdr:col>68</xdr:col>
      <xdr:colOff>73025</xdr:colOff>
      <xdr:row>29</xdr:row>
      <xdr:rowOff>88292</xdr:rowOff>
    </xdr:to>
    <xdr:cxnSp macro="">
      <xdr:nvCxnSpPr>
        <xdr:cNvPr id="160" name="直線コネクタ 159">
          <a:extLst>
            <a:ext uri="{FF2B5EF4-FFF2-40B4-BE49-F238E27FC236}">
              <a16:creationId xmlns:a16="http://schemas.microsoft.com/office/drawing/2014/main" id="{353B1E64-72D3-4956-81F4-B42625C3EA32}"/>
            </a:ext>
          </a:extLst>
        </xdr:cNvPr>
        <xdr:cNvCxnSpPr/>
      </xdr:nvCxnSpPr>
      <xdr:spPr>
        <a:xfrm flipV="1">
          <a:off x="12560300" y="5795627"/>
          <a:ext cx="762000" cy="3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96402</xdr:rowOff>
    </xdr:from>
    <xdr:to>
      <xdr:col>60</xdr:col>
      <xdr:colOff>123825</xdr:colOff>
      <xdr:row>30</xdr:row>
      <xdr:rowOff>26552</xdr:rowOff>
    </xdr:to>
    <xdr:sp macro="" textlink="">
      <xdr:nvSpPr>
        <xdr:cNvPr id="161" name="楕円 160">
          <a:extLst>
            <a:ext uri="{FF2B5EF4-FFF2-40B4-BE49-F238E27FC236}">
              <a16:creationId xmlns:a16="http://schemas.microsoft.com/office/drawing/2014/main" id="{5C6E4125-1D76-4DEE-BC56-AFE66ABAB325}"/>
            </a:ext>
          </a:extLst>
        </xdr:cNvPr>
        <xdr:cNvSpPr/>
      </xdr:nvSpPr>
      <xdr:spPr>
        <a:xfrm>
          <a:off x="11747500" y="583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88292</xdr:rowOff>
    </xdr:from>
    <xdr:to>
      <xdr:col>64</xdr:col>
      <xdr:colOff>73025</xdr:colOff>
      <xdr:row>29</xdr:row>
      <xdr:rowOff>147202</xdr:rowOff>
    </xdr:to>
    <xdr:cxnSp macro="">
      <xdr:nvCxnSpPr>
        <xdr:cNvPr id="162" name="直線コネクタ 161">
          <a:extLst>
            <a:ext uri="{FF2B5EF4-FFF2-40B4-BE49-F238E27FC236}">
              <a16:creationId xmlns:a16="http://schemas.microsoft.com/office/drawing/2014/main" id="{FEC04A4D-CCC1-4C50-A7FA-4B01B48A2179}"/>
            </a:ext>
          </a:extLst>
        </xdr:cNvPr>
        <xdr:cNvCxnSpPr/>
      </xdr:nvCxnSpPr>
      <xdr:spPr>
        <a:xfrm flipV="1">
          <a:off x="11798300" y="5831867"/>
          <a:ext cx="762000" cy="5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153850</xdr:rowOff>
    </xdr:from>
    <xdr:ext cx="469744" cy="259045"/>
    <xdr:sp macro="" textlink="">
      <xdr:nvSpPr>
        <xdr:cNvPr id="163" name="n_1aveValue債務償還比率">
          <a:extLst>
            <a:ext uri="{FF2B5EF4-FFF2-40B4-BE49-F238E27FC236}">
              <a16:creationId xmlns:a16="http://schemas.microsoft.com/office/drawing/2014/main" id="{F3D429CB-E2DE-48ED-A864-76C83EEF7D4F}"/>
            </a:ext>
          </a:extLst>
        </xdr:cNvPr>
        <xdr:cNvSpPr txBox="1"/>
      </xdr:nvSpPr>
      <xdr:spPr>
        <a:xfrm>
          <a:off x="13836727" y="606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159402</xdr:rowOff>
    </xdr:from>
    <xdr:ext cx="469744" cy="259045"/>
    <xdr:sp macro="" textlink="">
      <xdr:nvSpPr>
        <xdr:cNvPr id="164" name="n_2aveValue債務償還比率">
          <a:extLst>
            <a:ext uri="{FF2B5EF4-FFF2-40B4-BE49-F238E27FC236}">
              <a16:creationId xmlns:a16="http://schemas.microsoft.com/office/drawing/2014/main" id="{78BFB78B-3EAC-4A4A-821F-1BA4E5B7DD57}"/>
            </a:ext>
          </a:extLst>
        </xdr:cNvPr>
        <xdr:cNvSpPr txBox="1"/>
      </xdr:nvSpPr>
      <xdr:spPr>
        <a:xfrm>
          <a:off x="130874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155084</xdr:rowOff>
    </xdr:from>
    <xdr:ext cx="469744" cy="259045"/>
    <xdr:sp macro="" textlink="">
      <xdr:nvSpPr>
        <xdr:cNvPr id="165" name="n_3aveValue債務償還比率">
          <a:extLst>
            <a:ext uri="{FF2B5EF4-FFF2-40B4-BE49-F238E27FC236}">
              <a16:creationId xmlns:a16="http://schemas.microsoft.com/office/drawing/2014/main" id="{5D3423E0-B0FE-4050-BF89-814574E7DC74}"/>
            </a:ext>
          </a:extLst>
        </xdr:cNvPr>
        <xdr:cNvSpPr txBox="1"/>
      </xdr:nvSpPr>
      <xdr:spPr>
        <a:xfrm>
          <a:off x="12325427" y="60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2294</xdr:rowOff>
    </xdr:from>
    <xdr:ext cx="469744" cy="259045"/>
    <xdr:sp macro="" textlink="">
      <xdr:nvSpPr>
        <xdr:cNvPr id="166" name="n_4aveValue債務償還比率">
          <a:extLst>
            <a:ext uri="{FF2B5EF4-FFF2-40B4-BE49-F238E27FC236}">
              <a16:creationId xmlns:a16="http://schemas.microsoft.com/office/drawing/2014/main" id="{C4E87887-EBFA-42D7-BBCD-23C0AB1EF6E3}"/>
            </a:ext>
          </a:extLst>
        </xdr:cNvPr>
        <xdr:cNvSpPr txBox="1"/>
      </xdr:nvSpPr>
      <xdr:spPr>
        <a:xfrm>
          <a:off x="11563427" y="608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22414</xdr:rowOff>
    </xdr:from>
    <xdr:ext cx="469744" cy="259045"/>
    <xdr:sp macro="" textlink="">
      <xdr:nvSpPr>
        <xdr:cNvPr id="167" name="n_1mainValue債務償還比率">
          <a:extLst>
            <a:ext uri="{FF2B5EF4-FFF2-40B4-BE49-F238E27FC236}">
              <a16:creationId xmlns:a16="http://schemas.microsoft.com/office/drawing/2014/main" id="{B9CF1CDE-5A36-43DC-9C17-B26BC9E5B39A}"/>
            </a:ext>
          </a:extLst>
        </xdr:cNvPr>
        <xdr:cNvSpPr txBox="1"/>
      </xdr:nvSpPr>
      <xdr:spPr>
        <a:xfrm>
          <a:off x="13836727" y="559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119379</xdr:rowOff>
    </xdr:from>
    <xdr:ext cx="469744" cy="259045"/>
    <xdr:sp macro="" textlink="">
      <xdr:nvSpPr>
        <xdr:cNvPr id="168" name="n_2mainValue債務償還比率">
          <a:extLst>
            <a:ext uri="{FF2B5EF4-FFF2-40B4-BE49-F238E27FC236}">
              <a16:creationId xmlns:a16="http://schemas.microsoft.com/office/drawing/2014/main" id="{736E337B-9B3D-4E20-975A-3776CDFFFC42}"/>
            </a:ext>
          </a:extLst>
        </xdr:cNvPr>
        <xdr:cNvSpPr txBox="1"/>
      </xdr:nvSpPr>
      <xdr:spPr>
        <a:xfrm>
          <a:off x="13087427" y="552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155619</xdr:rowOff>
    </xdr:from>
    <xdr:ext cx="469744" cy="259045"/>
    <xdr:sp macro="" textlink="">
      <xdr:nvSpPr>
        <xdr:cNvPr id="169" name="n_3mainValue債務償還比率">
          <a:extLst>
            <a:ext uri="{FF2B5EF4-FFF2-40B4-BE49-F238E27FC236}">
              <a16:creationId xmlns:a16="http://schemas.microsoft.com/office/drawing/2014/main" id="{C50A0948-5FBA-4D61-84D0-20AC6CAA27A4}"/>
            </a:ext>
          </a:extLst>
        </xdr:cNvPr>
        <xdr:cNvSpPr txBox="1"/>
      </xdr:nvSpPr>
      <xdr:spPr>
        <a:xfrm>
          <a:off x="12325427" y="555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43079</xdr:rowOff>
    </xdr:from>
    <xdr:ext cx="469744" cy="259045"/>
    <xdr:sp macro="" textlink="">
      <xdr:nvSpPr>
        <xdr:cNvPr id="170" name="n_4mainValue債務償還比率">
          <a:extLst>
            <a:ext uri="{FF2B5EF4-FFF2-40B4-BE49-F238E27FC236}">
              <a16:creationId xmlns:a16="http://schemas.microsoft.com/office/drawing/2014/main" id="{40142B45-F0CD-4C1F-B31C-39E424D86936}"/>
            </a:ext>
          </a:extLst>
        </xdr:cNvPr>
        <xdr:cNvSpPr txBox="1"/>
      </xdr:nvSpPr>
      <xdr:spPr>
        <a:xfrm>
          <a:off x="11563427" y="561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F7BE0B40-C021-415A-A10B-3ED2F751DA9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137FB61B-C4B4-4B47-A42F-EDBDC49715A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C1C4FF86-7E86-45ED-8D16-526B9742962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95940CE4-90AC-409C-B51E-91046986C9E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FA1196C9-EA7B-43CD-9611-FA53F0D3830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95DEA668-DBDD-4B6F-9892-73215CA9C35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4DA595E-9DE0-4F01-86D0-608BF59ECEE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62BAD54-F5C6-4C5E-A76A-E8CC222A5A1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6744A98-1107-46C2-BF72-1B69A616C37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A255068-1288-4786-B60A-9710A6646A3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神奈川県愛川町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FD322EA-4E5A-4796-9B33-025F85523D3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D5078AE-0A91-41C2-A9AA-F4EF048D696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6683906-75D3-48BA-9DAE-559A88AC3BC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B7E5C14-FA69-40D1-AB7C-F4216C81287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7AEB69B-40FC-4A27-9B23-C225F7A5404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0F9220A-E8BD-4271-9645-AE0BCEDB4FB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39,690
36,720
34.28
15,512,843
14,748,921
753,688
8,944,430
6,688,724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7546753-7807-4DF3-8AB6-328F7A5FC05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96FB056-E85E-4D55-A81B-1245F089C34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9B24D2C-09AD-4DEB-ABC0-C7781389818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39A16EC-B578-4E1B-80BE-6F8AF7279EC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06FA69A-DC71-4636-851D-9F86CAD3B2E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4B5CE3B-83B7-414D-B37F-63C0AA2304B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F9C4272-800F-4E32-A175-BF2A3983739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4A57E2C-B9F4-44AC-90AF-995305BF531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D6E1EBD-99FA-468F-A23D-DBBCD1F7969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36745B6-988E-46DF-8411-4B9145231FE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04364F8-31A0-4F56-AD4E-CE4A0D63D83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96AFE7F-AB20-4785-8E9D-FE0D691CB64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00131FC-2E1B-47A4-8B25-7A9C5ABDF5C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25BBB45-B082-4758-B7DB-9D9CE4682DA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194D71E-F80B-49BA-A0B9-6A702A67685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11D38BF-F183-4B14-AFA7-A7EEEDB661E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D775C5E-0189-49C7-A844-510079833CC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CAE28A2-BC95-48F0-9514-17B0302D896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85F545A-26F1-4C8D-A491-BC30A3420B7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0BFFC78-3746-495E-9C39-94212B4A29D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9DE1BCA-D0EC-4855-A4D6-ECDA2B42893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44F12CB-713A-48E5-9F5E-17023B7577D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807EF60-E966-4912-9177-07216055F32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EC2EA79-AC9B-44A9-84D1-EC9F9D54370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55292F0-3D9E-4E3B-9CEF-BBEE1C1AFFE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8B655C4-9005-41D9-8A14-00132DCAB40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364E7AC-34FF-4462-BCC9-DEA27EF9AAF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EF7DDAB-AB60-4DFF-B828-BC284AE2C9C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8615299-1B43-49D7-9EB0-FC8931AB2C8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A52D32E-87E1-4784-B23F-B9991C1B364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3EF8374-3E0E-412E-9B63-B12C30ED093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A568C9F3-8B78-42C4-ABB6-5B2569C7A1DF}"/>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1F2CCF5-9D25-4B72-922E-DC79F9A7D60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F2C0AD8C-F4F6-42C2-B6AC-9670E8871F61}"/>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76B10C9-2CDF-41F5-A335-761248107D0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76FF69D-1B1B-4772-A425-221402ABB65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62DEAF9-9CF2-4B3C-B056-73B95AD3CDD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2F5EE8A-C314-4B8E-B7F2-DD3DB8EC5AE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75A045E-0F7F-49E6-84C8-DA6F2BA2D1F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55CFA86-8037-4257-A073-9036DAB04A2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6D257E9-1C50-4F97-A17E-F7025FFCBF2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F07712B-2743-40D4-B2E4-4A07D1E8ADF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4AE8B80-0D51-4758-8A6A-DB0F9BE9285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3785CFAC-7A4C-452F-91C6-1A851E7FFA9B}"/>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C2F64EF-79FA-4952-BCE3-CAD3CF71EF3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3235AB37-A49C-4FF2-ABF8-334D4B079E4C}"/>
            </a:ext>
          </a:extLst>
        </xdr:cNvPr>
        <xdr:cNvCxnSpPr/>
      </xdr:nvCxnSpPr>
      <xdr:spPr>
        <a:xfrm flipV="1">
          <a:off x="4634865" y="56159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a:extLst>
            <a:ext uri="{FF2B5EF4-FFF2-40B4-BE49-F238E27FC236}">
              <a16:creationId xmlns:a16="http://schemas.microsoft.com/office/drawing/2014/main" id="{526F1C6C-D39B-4A11-B6BB-62E2B13E6C66}"/>
            </a:ext>
          </a:extLst>
        </xdr:cNvPr>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DE58E870-9F8A-4883-BCF5-04E9778B3DCF}"/>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901179BA-8FA6-48B9-9066-CFFE967D6D7E}"/>
            </a:ext>
          </a:extLst>
        </xdr:cNvPr>
        <xdr:cNvSpPr txBox="1"/>
      </xdr:nvSpPr>
      <xdr:spPr>
        <a:xfrm>
          <a:off x="4673600"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a:extLst>
            <a:ext uri="{FF2B5EF4-FFF2-40B4-BE49-F238E27FC236}">
              <a16:creationId xmlns:a16="http://schemas.microsoft.com/office/drawing/2014/main" id="{B4C584AD-5265-41E7-903D-55BB3C8E9811}"/>
            </a:ext>
          </a:extLst>
        </xdr:cNvPr>
        <xdr:cNvCxnSpPr/>
      </xdr:nvCxnSpPr>
      <xdr:spPr>
        <a:xfrm>
          <a:off x="4546600" y="561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91457</xdr:rowOff>
    </xdr:from>
    <xdr:ext cx="405111" cy="259045"/>
    <xdr:sp macro="" textlink="">
      <xdr:nvSpPr>
        <xdr:cNvPr id="62" name="【道路】&#10;有形固定資産減価償却率平均値テキスト">
          <a:extLst>
            <a:ext uri="{FF2B5EF4-FFF2-40B4-BE49-F238E27FC236}">
              <a16:creationId xmlns:a16="http://schemas.microsoft.com/office/drawing/2014/main" id="{D43940FA-5C3C-4B14-B019-2C6B9494DBF1}"/>
            </a:ext>
          </a:extLst>
        </xdr:cNvPr>
        <xdr:cNvSpPr txBox="1"/>
      </xdr:nvSpPr>
      <xdr:spPr>
        <a:xfrm>
          <a:off x="4673600" y="660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a:extLst>
            <a:ext uri="{FF2B5EF4-FFF2-40B4-BE49-F238E27FC236}">
              <a16:creationId xmlns:a16="http://schemas.microsoft.com/office/drawing/2014/main" id="{86D5AD01-5C85-4ADF-A5CF-45A0585623B3}"/>
            </a:ext>
          </a:extLst>
        </xdr:cNvPr>
        <xdr:cNvSpPr/>
      </xdr:nvSpPr>
      <xdr:spPr>
        <a:xfrm>
          <a:off x="45847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a:extLst>
            <a:ext uri="{FF2B5EF4-FFF2-40B4-BE49-F238E27FC236}">
              <a16:creationId xmlns:a16="http://schemas.microsoft.com/office/drawing/2014/main" id="{F116328A-63DF-4EA7-8960-EDB80AA5563F}"/>
            </a:ext>
          </a:extLst>
        </xdr:cNvPr>
        <xdr:cNvSpPr/>
      </xdr:nvSpPr>
      <xdr:spPr>
        <a:xfrm>
          <a:off x="3746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a:extLst>
            <a:ext uri="{FF2B5EF4-FFF2-40B4-BE49-F238E27FC236}">
              <a16:creationId xmlns:a16="http://schemas.microsoft.com/office/drawing/2014/main" id="{FF28E6EE-FAFB-4A32-AA81-783D50D4AD87}"/>
            </a:ext>
          </a:extLst>
        </xdr:cNvPr>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a:extLst>
            <a:ext uri="{FF2B5EF4-FFF2-40B4-BE49-F238E27FC236}">
              <a16:creationId xmlns:a16="http://schemas.microsoft.com/office/drawing/2014/main" id="{AB1F5EE8-8CBD-41EC-AEA2-3EB32AEEB27D}"/>
            </a:ext>
          </a:extLst>
        </xdr:cNvPr>
        <xdr:cNvSpPr/>
      </xdr:nvSpPr>
      <xdr:spPr>
        <a:xfrm>
          <a:off x="196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F8AE58CD-3B95-429B-9265-1B0F7B1408DA}"/>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8492692-3E4A-4F85-9209-DC462FA4D06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F7CFCBE-0B71-4E80-9E88-7D5ACA2E597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9513301-5409-4EA6-B4C4-EE6BE9D6ED1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DFB7B91-A258-48AD-A09E-ED933E3C57A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9AA465F-C033-49E2-B74A-00897910E8E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73" name="楕円 72">
          <a:extLst>
            <a:ext uri="{FF2B5EF4-FFF2-40B4-BE49-F238E27FC236}">
              <a16:creationId xmlns:a16="http://schemas.microsoft.com/office/drawing/2014/main" id="{6AE1991B-2CD7-4DF1-AF1E-90AC78EC6C94}"/>
            </a:ext>
          </a:extLst>
        </xdr:cNvPr>
        <xdr:cNvSpPr/>
      </xdr:nvSpPr>
      <xdr:spPr>
        <a:xfrm>
          <a:off x="45847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74947</xdr:rowOff>
    </xdr:from>
    <xdr:ext cx="405111" cy="259045"/>
    <xdr:sp macro="" textlink="">
      <xdr:nvSpPr>
        <xdr:cNvPr id="74" name="【道路】&#10;有形固定資産減価償却率該当値テキスト">
          <a:extLst>
            <a:ext uri="{FF2B5EF4-FFF2-40B4-BE49-F238E27FC236}">
              <a16:creationId xmlns:a16="http://schemas.microsoft.com/office/drawing/2014/main" id="{7DF1FB2A-DE63-4539-8478-67D1B47121AB}"/>
            </a:ext>
          </a:extLst>
        </xdr:cNvPr>
        <xdr:cNvSpPr txBox="1"/>
      </xdr:nvSpPr>
      <xdr:spPr>
        <a:xfrm>
          <a:off x="4673600"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147320</xdr:rowOff>
    </xdr:from>
    <xdr:to>
      <xdr:col>20</xdr:col>
      <xdr:colOff>38100</xdr:colOff>
      <xdr:row>37</xdr:row>
      <xdr:rowOff>77470</xdr:rowOff>
    </xdr:to>
    <xdr:sp macro="" textlink="">
      <xdr:nvSpPr>
        <xdr:cNvPr id="75" name="楕円 74">
          <a:extLst>
            <a:ext uri="{FF2B5EF4-FFF2-40B4-BE49-F238E27FC236}">
              <a16:creationId xmlns:a16="http://schemas.microsoft.com/office/drawing/2014/main" id="{60983DDE-7358-49DC-AFD7-1446D02C99E1}"/>
            </a:ext>
          </a:extLst>
        </xdr:cNvPr>
        <xdr:cNvSpPr/>
      </xdr:nvSpPr>
      <xdr:spPr>
        <a:xfrm>
          <a:off x="3746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26670</xdr:rowOff>
    </xdr:from>
    <xdr:to>
      <xdr:col>24</xdr:col>
      <xdr:colOff>63500</xdr:colOff>
      <xdr:row>37</xdr:row>
      <xdr:rowOff>102870</xdr:rowOff>
    </xdr:to>
    <xdr:cxnSp macro="">
      <xdr:nvCxnSpPr>
        <xdr:cNvPr id="76" name="直線コネクタ 75">
          <a:extLst>
            <a:ext uri="{FF2B5EF4-FFF2-40B4-BE49-F238E27FC236}">
              <a16:creationId xmlns:a16="http://schemas.microsoft.com/office/drawing/2014/main" id="{0D3A5CC4-E8E9-4DFA-9229-9880C3C64B44}"/>
            </a:ext>
          </a:extLst>
        </xdr:cNvPr>
        <xdr:cNvCxnSpPr/>
      </xdr:nvCxnSpPr>
      <xdr:spPr>
        <a:xfrm>
          <a:off x="3797300" y="63703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86360</xdr:rowOff>
    </xdr:from>
    <xdr:to>
      <xdr:col>15</xdr:col>
      <xdr:colOff>101600</xdr:colOff>
      <xdr:row>37</xdr:row>
      <xdr:rowOff>16510</xdr:rowOff>
    </xdr:to>
    <xdr:sp macro="" textlink="">
      <xdr:nvSpPr>
        <xdr:cNvPr id="77" name="楕円 76">
          <a:extLst>
            <a:ext uri="{FF2B5EF4-FFF2-40B4-BE49-F238E27FC236}">
              <a16:creationId xmlns:a16="http://schemas.microsoft.com/office/drawing/2014/main" id="{25B92900-FF09-4AC3-A934-65FE1C3B443A}"/>
            </a:ext>
          </a:extLst>
        </xdr:cNvPr>
        <xdr:cNvSpPr/>
      </xdr:nvSpPr>
      <xdr:spPr>
        <a:xfrm>
          <a:off x="2857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137160</xdr:rowOff>
    </xdr:from>
    <xdr:to>
      <xdr:col>19</xdr:col>
      <xdr:colOff>177800</xdr:colOff>
      <xdr:row>37</xdr:row>
      <xdr:rowOff>26670</xdr:rowOff>
    </xdr:to>
    <xdr:cxnSp macro="">
      <xdr:nvCxnSpPr>
        <xdr:cNvPr id="78" name="直線コネクタ 77">
          <a:extLst>
            <a:ext uri="{FF2B5EF4-FFF2-40B4-BE49-F238E27FC236}">
              <a16:creationId xmlns:a16="http://schemas.microsoft.com/office/drawing/2014/main" id="{812BF415-7269-47E8-920C-D14386B62D9D}"/>
            </a:ext>
          </a:extLst>
        </xdr:cNvPr>
        <xdr:cNvCxnSpPr/>
      </xdr:nvCxnSpPr>
      <xdr:spPr>
        <a:xfrm>
          <a:off x="2908300" y="6309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52070</xdr:rowOff>
    </xdr:from>
    <xdr:to>
      <xdr:col>10</xdr:col>
      <xdr:colOff>165100</xdr:colOff>
      <xdr:row>36</xdr:row>
      <xdr:rowOff>153670</xdr:rowOff>
    </xdr:to>
    <xdr:sp macro="" textlink="">
      <xdr:nvSpPr>
        <xdr:cNvPr id="79" name="楕円 78">
          <a:extLst>
            <a:ext uri="{FF2B5EF4-FFF2-40B4-BE49-F238E27FC236}">
              <a16:creationId xmlns:a16="http://schemas.microsoft.com/office/drawing/2014/main" id="{8343DEC9-0147-4B0B-AB2D-914916B10840}"/>
            </a:ext>
          </a:extLst>
        </xdr:cNvPr>
        <xdr:cNvSpPr/>
      </xdr:nvSpPr>
      <xdr:spPr>
        <a:xfrm>
          <a:off x="1968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102870</xdr:rowOff>
    </xdr:from>
    <xdr:to>
      <xdr:col>15</xdr:col>
      <xdr:colOff>50800</xdr:colOff>
      <xdr:row>36</xdr:row>
      <xdr:rowOff>137160</xdr:rowOff>
    </xdr:to>
    <xdr:cxnSp macro="">
      <xdr:nvCxnSpPr>
        <xdr:cNvPr id="80" name="直線コネクタ 79">
          <a:extLst>
            <a:ext uri="{FF2B5EF4-FFF2-40B4-BE49-F238E27FC236}">
              <a16:creationId xmlns:a16="http://schemas.microsoft.com/office/drawing/2014/main" id="{69C046BE-8FD8-4D14-A130-2574BF3D60A6}"/>
            </a:ext>
          </a:extLst>
        </xdr:cNvPr>
        <xdr:cNvCxnSpPr/>
      </xdr:nvCxnSpPr>
      <xdr:spPr>
        <a:xfrm>
          <a:off x="2019300" y="62750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25400</xdr:rowOff>
    </xdr:from>
    <xdr:to>
      <xdr:col>6</xdr:col>
      <xdr:colOff>38100</xdr:colOff>
      <xdr:row>36</xdr:row>
      <xdr:rowOff>127000</xdr:rowOff>
    </xdr:to>
    <xdr:sp macro="" textlink="">
      <xdr:nvSpPr>
        <xdr:cNvPr id="81" name="楕円 80">
          <a:extLst>
            <a:ext uri="{FF2B5EF4-FFF2-40B4-BE49-F238E27FC236}">
              <a16:creationId xmlns:a16="http://schemas.microsoft.com/office/drawing/2014/main" id="{662CBEB4-ABFF-47F3-811B-087BDA21C1A1}"/>
            </a:ext>
          </a:extLst>
        </xdr:cNvPr>
        <xdr:cNvSpPr/>
      </xdr:nvSpPr>
      <xdr:spPr>
        <a:xfrm>
          <a:off x="107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102870</xdr:rowOff>
    </xdr:to>
    <xdr:cxnSp macro="">
      <xdr:nvCxnSpPr>
        <xdr:cNvPr id="82" name="直線コネクタ 81">
          <a:extLst>
            <a:ext uri="{FF2B5EF4-FFF2-40B4-BE49-F238E27FC236}">
              <a16:creationId xmlns:a16="http://schemas.microsoft.com/office/drawing/2014/main" id="{0D7096EF-7576-4067-8601-A267508FEF76}"/>
            </a:ext>
          </a:extLst>
        </xdr:cNvPr>
        <xdr:cNvCxnSpPr/>
      </xdr:nvCxnSpPr>
      <xdr:spPr>
        <a:xfrm>
          <a:off x="1130300" y="6248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102887</xdr:rowOff>
    </xdr:from>
    <xdr:ext cx="405111" cy="259045"/>
    <xdr:sp macro="" textlink="">
      <xdr:nvSpPr>
        <xdr:cNvPr id="83" name="n_1aveValue【道路】&#10;有形固定資産減価償却率">
          <a:extLst>
            <a:ext uri="{FF2B5EF4-FFF2-40B4-BE49-F238E27FC236}">
              <a16:creationId xmlns:a16="http://schemas.microsoft.com/office/drawing/2014/main" id="{C4AF52EE-E65C-4417-A00C-A02C12D39EB6}"/>
            </a:ext>
          </a:extLst>
        </xdr:cNvPr>
        <xdr:cNvSpPr txBox="1"/>
      </xdr:nvSpPr>
      <xdr:spPr>
        <a:xfrm>
          <a:off x="3582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84" name="n_2aveValue【道路】&#10;有形固定資産減価償却率">
          <a:extLst>
            <a:ext uri="{FF2B5EF4-FFF2-40B4-BE49-F238E27FC236}">
              <a16:creationId xmlns:a16="http://schemas.microsoft.com/office/drawing/2014/main" id="{76CEB70B-8831-4ECC-9FC5-CFFCD7554736}"/>
            </a:ext>
          </a:extLst>
        </xdr:cNvPr>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41927</xdr:rowOff>
    </xdr:from>
    <xdr:ext cx="405111" cy="259045"/>
    <xdr:sp macro="" textlink="">
      <xdr:nvSpPr>
        <xdr:cNvPr id="85" name="n_3aveValue【道路】&#10;有形固定資産減価償却率">
          <a:extLst>
            <a:ext uri="{FF2B5EF4-FFF2-40B4-BE49-F238E27FC236}">
              <a16:creationId xmlns:a16="http://schemas.microsoft.com/office/drawing/2014/main" id="{15D41CD7-796F-4AD6-97BF-93030AC0713D}"/>
            </a:ext>
          </a:extLst>
        </xdr:cNvPr>
        <xdr:cNvSpPr txBox="1"/>
      </xdr:nvSpPr>
      <xdr:spPr>
        <a:xfrm>
          <a:off x="1816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645F4DB0-3B20-4499-B27F-FABBACB34737}"/>
            </a:ext>
          </a:extLst>
        </xdr:cNvPr>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93997</xdr:rowOff>
    </xdr:from>
    <xdr:ext cx="405111" cy="259045"/>
    <xdr:sp macro="" textlink="">
      <xdr:nvSpPr>
        <xdr:cNvPr id="87" name="n_1mainValue【道路】&#10;有形固定資産減価償却率">
          <a:extLst>
            <a:ext uri="{FF2B5EF4-FFF2-40B4-BE49-F238E27FC236}">
              <a16:creationId xmlns:a16="http://schemas.microsoft.com/office/drawing/2014/main" id="{55CBADA8-8E6B-49A6-9CDF-8CC48D179035}"/>
            </a:ext>
          </a:extLst>
        </xdr:cNvPr>
        <xdr:cNvSpPr txBox="1"/>
      </xdr:nvSpPr>
      <xdr:spPr>
        <a:xfrm>
          <a:off x="35820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33037</xdr:rowOff>
    </xdr:from>
    <xdr:ext cx="405111" cy="259045"/>
    <xdr:sp macro="" textlink="">
      <xdr:nvSpPr>
        <xdr:cNvPr id="88" name="n_2mainValue【道路】&#10;有形固定資産減価償却率">
          <a:extLst>
            <a:ext uri="{FF2B5EF4-FFF2-40B4-BE49-F238E27FC236}">
              <a16:creationId xmlns:a16="http://schemas.microsoft.com/office/drawing/2014/main" id="{DF374881-BAA6-4D9F-81D7-B639BF122ED7}"/>
            </a:ext>
          </a:extLst>
        </xdr:cNvPr>
        <xdr:cNvSpPr txBox="1"/>
      </xdr:nvSpPr>
      <xdr:spPr>
        <a:xfrm>
          <a:off x="2705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170197</xdr:rowOff>
    </xdr:from>
    <xdr:ext cx="405111" cy="259045"/>
    <xdr:sp macro="" textlink="">
      <xdr:nvSpPr>
        <xdr:cNvPr id="89" name="n_3mainValue【道路】&#10;有形固定資産減価償却率">
          <a:extLst>
            <a:ext uri="{FF2B5EF4-FFF2-40B4-BE49-F238E27FC236}">
              <a16:creationId xmlns:a16="http://schemas.microsoft.com/office/drawing/2014/main" id="{9FBE1F14-D429-4FCD-8637-ADB51BCA2E11}"/>
            </a:ext>
          </a:extLst>
        </xdr:cNvPr>
        <xdr:cNvSpPr txBox="1"/>
      </xdr:nvSpPr>
      <xdr:spPr>
        <a:xfrm>
          <a:off x="18167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90" name="n_4mainValue【道路】&#10;有形固定資産減価償却率">
          <a:extLst>
            <a:ext uri="{FF2B5EF4-FFF2-40B4-BE49-F238E27FC236}">
              <a16:creationId xmlns:a16="http://schemas.microsoft.com/office/drawing/2014/main" id="{C10EE660-B481-4265-8AE1-5809535CE18E}"/>
            </a:ext>
          </a:extLst>
        </xdr:cNvPr>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F40E90E-64A0-4074-A8C2-34776732798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BB4C4D8-D4A1-48F5-BE47-1F806F61F90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71BEFC0-D8DB-45D5-8A00-EAD8D89D630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33444F5-AD5F-401C-9C68-2A6E930EDF2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D17C0CF-859A-4D0B-8F10-E6E78564A77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DF25400-D09A-417E-AEC7-CC62D57A0E2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9DA6087-972E-4108-B84A-E8F7CB98FAB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E30840A-B29C-4D6F-AC80-3D404D454F3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F325E551-B37E-4654-8A83-3A84FF4E63B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76C070A-CEA6-45B0-9023-F25F6F18FAA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8C3BB123-17E1-4D65-905C-CEDC3051190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698B5882-59F2-42FE-A271-8AC7C561959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EBC7DFDC-3F0F-49C8-A679-FDB9C74E1B1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8B209509-AD4E-48C4-BFBC-9C9250536C1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38311F88-ADCC-49F5-88FC-9E37E4FB811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363E28E8-D64D-4CB8-A1E6-F10832D5CB6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D8D94CE8-ADEE-465F-8B45-AA2DB2D72CC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68D8B158-DBCF-4947-8631-DE503D4B684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D530C4C-C53E-4A81-979B-1FAD8B00123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2569F1FF-0B36-4965-B081-03D4182FA648}"/>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D0E852E7-03EE-4839-BC3C-29EC674FF97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EA570A96-6758-45C4-B506-F1CEF2FCB7C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C6028545-008D-480E-9A9A-DCEA620B1EE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4" name="直線コネクタ 113">
          <a:extLst>
            <a:ext uri="{FF2B5EF4-FFF2-40B4-BE49-F238E27FC236}">
              <a16:creationId xmlns:a16="http://schemas.microsoft.com/office/drawing/2014/main" id="{6F1A0557-9FF8-451A-8EE1-BB74108C5430}"/>
            </a:ext>
          </a:extLst>
        </xdr:cNvPr>
        <xdr:cNvCxnSpPr/>
      </xdr:nvCxnSpPr>
      <xdr:spPr>
        <a:xfrm flipV="1">
          <a:off x="10476865" y="5623751"/>
          <a:ext cx="0" cy="161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5" name="【道路】&#10;一人当たり延長最小値テキスト">
          <a:extLst>
            <a:ext uri="{FF2B5EF4-FFF2-40B4-BE49-F238E27FC236}">
              <a16:creationId xmlns:a16="http://schemas.microsoft.com/office/drawing/2014/main" id="{CD1CFCEE-3ACA-4592-A52E-CEF36A9B68C3}"/>
            </a:ext>
          </a:extLst>
        </xdr:cNvPr>
        <xdr:cNvSpPr txBox="1"/>
      </xdr:nvSpPr>
      <xdr:spPr>
        <a:xfrm>
          <a:off x="10515600" y="72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6" name="直線コネクタ 115">
          <a:extLst>
            <a:ext uri="{FF2B5EF4-FFF2-40B4-BE49-F238E27FC236}">
              <a16:creationId xmlns:a16="http://schemas.microsoft.com/office/drawing/2014/main" id="{06CD74DD-B47E-4790-8E82-5D8F62D21324}"/>
            </a:ext>
          </a:extLst>
        </xdr:cNvPr>
        <xdr:cNvCxnSpPr/>
      </xdr:nvCxnSpPr>
      <xdr:spPr>
        <a:xfrm>
          <a:off x="10388600" y="72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7" name="【道路】&#10;一人当たり延長最大値テキスト">
          <a:extLst>
            <a:ext uri="{FF2B5EF4-FFF2-40B4-BE49-F238E27FC236}">
              <a16:creationId xmlns:a16="http://schemas.microsoft.com/office/drawing/2014/main" id="{09F0C611-955C-4E22-8AA0-E4E73227F0C5}"/>
            </a:ext>
          </a:extLst>
        </xdr:cNvPr>
        <xdr:cNvSpPr txBox="1"/>
      </xdr:nvSpPr>
      <xdr:spPr>
        <a:xfrm>
          <a:off x="10515600" y="539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8" name="直線コネクタ 117">
          <a:extLst>
            <a:ext uri="{FF2B5EF4-FFF2-40B4-BE49-F238E27FC236}">
              <a16:creationId xmlns:a16="http://schemas.microsoft.com/office/drawing/2014/main" id="{608373DC-4C85-430D-8C08-BE21FFE2C9D4}"/>
            </a:ext>
          </a:extLst>
        </xdr:cNvPr>
        <xdr:cNvCxnSpPr/>
      </xdr:nvCxnSpPr>
      <xdr:spPr>
        <a:xfrm>
          <a:off x="10388600" y="562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121620</xdr:rowOff>
    </xdr:from>
    <xdr:ext cx="534377" cy="259045"/>
    <xdr:sp macro="" textlink="">
      <xdr:nvSpPr>
        <xdr:cNvPr id="119" name="【道路】&#10;一人当たり延長平均値テキスト">
          <a:extLst>
            <a:ext uri="{FF2B5EF4-FFF2-40B4-BE49-F238E27FC236}">
              <a16:creationId xmlns:a16="http://schemas.microsoft.com/office/drawing/2014/main" id="{F6887638-5DAC-4331-ADFC-377342985E9C}"/>
            </a:ext>
          </a:extLst>
        </xdr:cNvPr>
        <xdr:cNvSpPr txBox="1"/>
      </xdr:nvSpPr>
      <xdr:spPr>
        <a:xfrm>
          <a:off x="10515600" y="68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0" name="フローチャート: 判断 119">
          <a:extLst>
            <a:ext uri="{FF2B5EF4-FFF2-40B4-BE49-F238E27FC236}">
              <a16:creationId xmlns:a16="http://schemas.microsoft.com/office/drawing/2014/main" id="{088817F9-D138-4F67-BF1B-980BB709DF7D}"/>
            </a:ext>
          </a:extLst>
        </xdr:cNvPr>
        <xdr:cNvSpPr/>
      </xdr:nvSpPr>
      <xdr:spPr>
        <a:xfrm>
          <a:off x="10426700" y="69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21" name="フローチャート: 判断 120">
          <a:extLst>
            <a:ext uri="{FF2B5EF4-FFF2-40B4-BE49-F238E27FC236}">
              <a16:creationId xmlns:a16="http://schemas.microsoft.com/office/drawing/2014/main" id="{70A8772E-741D-4C08-A982-CEC31C327207}"/>
            </a:ext>
          </a:extLst>
        </xdr:cNvPr>
        <xdr:cNvSpPr/>
      </xdr:nvSpPr>
      <xdr:spPr>
        <a:xfrm>
          <a:off x="9588500" y="69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22" name="フローチャート: 判断 121">
          <a:extLst>
            <a:ext uri="{FF2B5EF4-FFF2-40B4-BE49-F238E27FC236}">
              <a16:creationId xmlns:a16="http://schemas.microsoft.com/office/drawing/2014/main" id="{39A9E716-F148-475A-B1DD-946D09E646F3}"/>
            </a:ext>
          </a:extLst>
        </xdr:cNvPr>
        <xdr:cNvSpPr/>
      </xdr:nvSpPr>
      <xdr:spPr>
        <a:xfrm>
          <a:off x="8699500" y="69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3" name="フローチャート: 判断 122">
          <a:extLst>
            <a:ext uri="{FF2B5EF4-FFF2-40B4-BE49-F238E27FC236}">
              <a16:creationId xmlns:a16="http://schemas.microsoft.com/office/drawing/2014/main" id="{4159F4AC-59F9-4531-AF4B-F63C5CA8DA84}"/>
            </a:ext>
          </a:extLst>
        </xdr:cNvPr>
        <xdr:cNvSpPr/>
      </xdr:nvSpPr>
      <xdr:spPr>
        <a:xfrm>
          <a:off x="7810500" y="69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4" name="フローチャート: 判断 123">
          <a:extLst>
            <a:ext uri="{FF2B5EF4-FFF2-40B4-BE49-F238E27FC236}">
              <a16:creationId xmlns:a16="http://schemas.microsoft.com/office/drawing/2014/main" id="{D26050F5-A94E-4533-99F3-1FA0F4E91BF7}"/>
            </a:ext>
          </a:extLst>
        </xdr:cNvPr>
        <xdr:cNvSpPr/>
      </xdr:nvSpPr>
      <xdr:spPr>
        <a:xfrm>
          <a:off x="6921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3E416A2-4ED4-4A9B-BC2D-45A635D6E53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9A54675-AAAC-401B-9B5E-21162957692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F2A5ABE-C2DE-4CFF-902A-4BDC6C24D07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100CDCD-F349-4846-A02D-6B8E6436328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D334444-0EE7-4267-A7CC-74E69890976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45162</xdr:rowOff>
    </xdr:from>
    <xdr:to>
      <xdr:col>55</xdr:col>
      <xdr:colOff>50800</xdr:colOff>
      <xdr:row>41</xdr:row>
      <xdr:rowOff>146762</xdr:rowOff>
    </xdr:to>
    <xdr:sp macro="" textlink="">
      <xdr:nvSpPr>
        <xdr:cNvPr id="130" name="楕円 129">
          <a:extLst>
            <a:ext uri="{FF2B5EF4-FFF2-40B4-BE49-F238E27FC236}">
              <a16:creationId xmlns:a16="http://schemas.microsoft.com/office/drawing/2014/main" id="{CE3D9470-F709-4BF5-A87F-41D428BC4DA2}"/>
            </a:ext>
          </a:extLst>
        </xdr:cNvPr>
        <xdr:cNvSpPr/>
      </xdr:nvSpPr>
      <xdr:spPr>
        <a:xfrm>
          <a:off x="10426700" y="70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131539</xdr:rowOff>
    </xdr:from>
    <xdr:ext cx="469744" cy="259045"/>
    <xdr:sp macro="" textlink="">
      <xdr:nvSpPr>
        <xdr:cNvPr id="131" name="【道路】&#10;一人当たり延長該当値テキスト">
          <a:extLst>
            <a:ext uri="{FF2B5EF4-FFF2-40B4-BE49-F238E27FC236}">
              <a16:creationId xmlns:a16="http://schemas.microsoft.com/office/drawing/2014/main" id="{E68B18E4-9DDA-44F3-B5C6-B4BF0D5CDFCF}"/>
            </a:ext>
          </a:extLst>
        </xdr:cNvPr>
        <xdr:cNvSpPr txBox="1"/>
      </xdr:nvSpPr>
      <xdr:spPr>
        <a:xfrm>
          <a:off x="10515600" y="698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46050</xdr:rowOff>
    </xdr:from>
    <xdr:to>
      <xdr:col>50</xdr:col>
      <xdr:colOff>165100</xdr:colOff>
      <xdr:row>41</xdr:row>
      <xdr:rowOff>147650</xdr:rowOff>
    </xdr:to>
    <xdr:sp macro="" textlink="">
      <xdr:nvSpPr>
        <xdr:cNvPr id="132" name="楕円 131">
          <a:extLst>
            <a:ext uri="{FF2B5EF4-FFF2-40B4-BE49-F238E27FC236}">
              <a16:creationId xmlns:a16="http://schemas.microsoft.com/office/drawing/2014/main" id="{BA7B96BF-D167-41EE-8F0A-EB4D85AFD615}"/>
            </a:ext>
          </a:extLst>
        </xdr:cNvPr>
        <xdr:cNvSpPr/>
      </xdr:nvSpPr>
      <xdr:spPr>
        <a:xfrm>
          <a:off x="9588500" y="70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95962</xdr:rowOff>
    </xdr:from>
    <xdr:to>
      <xdr:col>55</xdr:col>
      <xdr:colOff>0</xdr:colOff>
      <xdr:row>41</xdr:row>
      <xdr:rowOff>96850</xdr:rowOff>
    </xdr:to>
    <xdr:cxnSp macro="">
      <xdr:nvCxnSpPr>
        <xdr:cNvPr id="133" name="直線コネクタ 132">
          <a:extLst>
            <a:ext uri="{FF2B5EF4-FFF2-40B4-BE49-F238E27FC236}">
              <a16:creationId xmlns:a16="http://schemas.microsoft.com/office/drawing/2014/main" id="{E46DDFD6-68E1-4507-8D04-CDC4EE52C78C}"/>
            </a:ext>
          </a:extLst>
        </xdr:cNvPr>
        <xdr:cNvCxnSpPr/>
      </xdr:nvCxnSpPr>
      <xdr:spPr>
        <a:xfrm flipV="1">
          <a:off x="9639300" y="7125412"/>
          <a:ext cx="8382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46837</xdr:rowOff>
    </xdr:from>
    <xdr:to>
      <xdr:col>46</xdr:col>
      <xdr:colOff>38100</xdr:colOff>
      <xdr:row>41</xdr:row>
      <xdr:rowOff>148437</xdr:rowOff>
    </xdr:to>
    <xdr:sp macro="" textlink="">
      <xdr:nvSpPr>
        <xdr:cNvPr id="134" name="楕円 133">
          <a:extLst>
            <a:ext uri="{FF2B5EF4-FFF2-40B4-BE49-F238E27FC236}">
              <a16:creationId xmlns:a16="http://schemas.microsoft.com/office/drawing/2014/main" id="{88BA7A3B-FBF0-4517-B92E-1242B6CAD2D5}"/>
            </a:ext>
          </a:extLst>
        </xdr:cNvPr>
        <xdr:cNvSpPr/>
      </xdr:nvSpPr>
      <xdr:spPr>
        <a:xfrm>
          <a:off x="8699500" y="707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96850</xdr:rowOff>
    </xdr:from>
    <xdr:to>
      <xdr:col>50</xdr:col>
      <xdr:colOff>114300</xdr:colOff>
      <xdr:row>41</xdr:row>
      <xdr:rowOff>97637</xdr:rowOff>
    </xdr:to>
    <xdr:cxnSp macro="">
      <xdr:nvCxnSpPr>
        <xdr:cNvPr id="135" name="直線コネクタ 134">
          <a:extLst>
            <a:ext uri="{FF2B5EF4-FFF2-40B4-BE49-F238E27FC236}">
              <a16:creationId xmlns:a16="http://schemas.microsoft.com/office/drawing/2014/main" id="{9AD3857C-FFDC-45B1-977C-8475D96CC003}"/>
            </a:ext>
          </a:extLst>
        </xdr:cNvPr>
        <xdr:cNvCxnSpPr/>
      </xdr:nvCxnSpPr>
      <xdr:spPr>
        <a:xfrm flipV="1">
          <a:off x="8750300" y="7126300"/>
          <a:ext cx="8890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47651</xdr:rowOff>
    </xdr:from>
    <xdr:to>
      <xdr:col>41</xdr:col>
      <xdr:colOff>101600</xdr:colOff>
      <xdr:row>41</xdr:row>
      <xdr:rowOff>149251</xdr:rowOff>
    </xdr:to>
    <xdr:sp macro="" textlink="">
      <xdr:nvSpPr>
        <xdr:cNvPr id="136" name="楕円 135">
          <a:extLst>
            <a:ext uri="{FF2B5EF4-FFF2-40B4-BE49-F238E27FC236}">
              <a16:creationId xmlns:a16="http://schemas.microsoft.com/office/drawing/2014/main" id="{8A43F600-09A4-4A3D-AD57-D36628CA7030}"/>
            </a:ext>
          </a:extLst>
        </xdr:cNvPr>
        <xdr:cNvSpPr/>
      </xdr:nvSpPr>
      <xdr:spPr>
        <a:xfrm>
          <a:off x="7810500" y="70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97637</xdr:rowOff>
    </xdr:from>
    <xdr:to>
      <xdr:col>45</xdr:col>
      <xdr:colOff>177800</xdr:colOff>
      <xdr:row>41</xdr:row>
      <xdr:rowOff>98451</xdr:rowOff>
    </xdr:to>
    <xdr:cxnSp macro="">
      <xdr:nvCxnSpPr>
        <xdr:cNvPr id="137" name="直線コネクタ 136">
          <a:extLst>
            <a:ext uri="{FF2B5EF4-FFF2-40B4-BE49-F238E27FC236}">
              <a16:creationId xmlns:a16="http://schemas.microsoft.com/office/drawing/2014/main" id="{52325E71-C26B-498C-A273-282CF99E4163}"/>
            </a:ext>
          </a:extLst>
        </xdr:cNvPr>
        <xdr:cNvCxnSpPr/>
      </xdr:nvCxnSpPr>
      <xdr:spPr>
        <a:xfrm flipV="1">
          <a:off x="7861300" y="7127087"/>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48730</xdr:rowOff>
    </xdr:from>
    <xdr:to>
      <xdr:col>36</xdr:col>
      <xdr:colOff>165100</xdr:colOff>
      <xdr:row>41</xdr:row>
      <xdr:rowOff>150330</xdr:rowOff>
    </xdr:to>
    <xdr:sp macro="" textlink="">
      <xdr:nvSpPr>
        <xdr:cNvPr id="138" name="楕円 137">
          <a:extLst>
            <a:ext uri="{FF2B5EF4-FFF2-40B4-BE49-F238E27FC236}">
              <a16:creationId xmlns:a16="http://schemas.microsoft.com/office/drawing/2014/main" id="{9A4AA07E-624E-4335-9707-228D30FED8DE}"/>
            </a:ext>
          </a:extLst>
        </xdr:cNvPr>
        <xdr:cNvSpPr/>
      </xdr:nvSpPr>
      <xdr:spPr>
        <a:xfrm>
          <a:off x="6921500" y="70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98451</xdr:rowOff>
    </xdr:from>
    <xdr:to>
      <xdr:col>41</xdr:col>
      <xdr:colOff>50800</xdr:colOff>
      <xdr:row>41</xdr:row>
      <xdr:rowOff>99530</xdr:rowOff>
    </xdr:to>
    <xdr:cxnSp macro="">
      <xdr:nvCxnSpPr>
        <xdr:cNvPr id="139" name="直線コネクタ 138">
          <a:extLst>
            <a:ext uri="{FF2B5EF4-FFF2-40B4-BE49-F238E27FC236}">
              <a16:creationId xmlns:a16="http://schemas.microsoft.com/office/drawing/2014/main" id="{98A53122-E1E5-4E90-9BE2-444CB2A74DE9}"/>
            </a:ext>
          </a:extLst>
        </xdr:cNvPr>
        <xdr:cNvCxnSpPr/>
      </xdr:nvCxnSpPr>
      <xdr:spPr>
        <a:xfrm flipV="1">
          <a:off x="6972300" y="7127901"/>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55757</xdr:rowOff>
    </xdr:from>
    <xdr:ext cx="534377" cy="259045"/>
    <xdr:sp macro="" textlink="">
      <xdr:nvSpPr>
        <xdr:cNvPr id="140" name="n_1aveValue【道路】&#10;一人当たり延長">
          <a:extLst>
            <a:ext uri="{FF2B5EF4-FFF2-40B4-BE49-F238E27FC236}">
              <a16:creationId xmlns:a16="http://schemas.microsoft.com/office/drawing/2014/main" id="{3C20A9D0-D8D5-4AA4-8F9E-650A425339D3}"/>
            </a:ext>
          </a:extLst>
        </xdr:cNvPr>
        <xdr:cNvSpPr txBox="1"/>
      </xdr:nvSpPr>
      <xdr:spPr>
        <a:xfrm>
          <a:off x="9359411" y="67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25976</xdr:rowOff>
    </xdr:from>
    <xdr:ext cx="534377" cy="259045"/>
    <xdr:sp macro="" textlink="">
      <xdr:nvSpPr>
        <xdr:cNvPr id="141" name="n_2aveValue【道路】&#10;一人当たり延長">
          <a:extLst>
            <a:ext uri="{FF2B5EF4-FFF2-40B4-BE49-F238E27FC236}">
              <a16:creationId xmlns:a16="http://schemas.microsoft.com/office/drawing/2014/main" id="{F02A83D3-3EC8-435B-8BC5-5308653A466C}"/>
            </a:ext>
          </a:extLst>
        </xdr:cNvPr>
        <xdr:cNvSpPr txBox="1"/>
      </xdr:nvSpPr>
      <xdr:spPr>
        <a:xfrm>
          <a:off x="8483111" y="67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22217</xdr:rowOff>
    </xdr:from>
    <xdr:ext cx="534377" cy="259045"/>
    <xdr:sp macro="" textlink="">
      <xdr:nvSpPr>
        <xdr:cNvPr id="142" name="n_3aveValue【道路】&#10;一人当たり延長">
          <a:extLst>
            <a:ext uri="{FF2B5EF4-FFF2-40B4-BE49-F238E27FC236}">
              <a16:creationId xmlns:a16="http://schemas.microsoft.com/office/drawing/2014/main" id="{1DB00C52-CAC8-4068-B310-1BF3351B9A51}"/>
            </a:ext>
          </a:extLst>
        </xdr:cNvPr>
        <xdr:cNvSpPr txBox="1"/>
      </xdr:nvSpPr>
      <xdr:spPr>
        <a:xfrm>
          <a:off x="7594111" y="67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23156</xdr:rowOff>
    </xdr:from>
    <xdr:ext cx="534377" cy="259045"/>
    <xdr:sp macro="" textlink="">
      <xdr:nvSpPr>
        <xdr:cNvPr id="143" name="n_4aveValue【道路】&#10;一人当たり延長">
          <a:extLst>
            <a:ext uri="{FF2B5EF4-FFF2-40B4-BE49-F238E27FC236}">
              <a16:creationId xmlns:a16="http://schemas.microsoft.com/office/drawing/2014/main" id="{17206DBD-7321-40E4-B1CB-746FE9C6ED6C}"/>
            </a:ext>
          </a:extLst>
        </xdr:cNvPr>
        <xdr:cNvSpPr txBox="1"/>
      </xdr:nvSpPr>
      <xdr:spPr>
        <a:xfrm>
          <a:off x="6705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138777</xdr:rowOff>
    </xdr:from>
    <xdr:ext cx="469744" cy="259045"/>
    <xdr:sp macro="" textlink="">
      <xdr:nvSpPr>
        <xdr:cNvPr id="144" name="n_1mainValue【道路】&#10;一人当たり延長">
          <a:extLst>
            <a:ext uri="{FF2B5EF4-FFF2-40B4-BE49-F238E27FC236}">
              <a16:creationId xmlns:a16="http://schemas.microsoft.com/office/drawing/2014/main" id="{255457B7-5C04-4CD5-ACC0-0090CED240CF}"/>
            </a:ext>
          </a:extLst>
        </xdr:cNvPr>
        <xdr:cNvSpPr txBox="1"/>
      </xdr:nvSpPr>
      <xdr:spPr>
        <a:xfrm>
          <a:off x="9391727" y="716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139564</xdr:rowOff>
    </xdr:from>
    <xdr:ext cx="469744" cy="259045"/>
    <xdr:sp macro="" textlink="">
      <xdr:nvSpPr>
        <xdr:cNvPr id="145" name="n_2mainValue【道路】&#10;一人当たり延長">
          <a:extLst>
            <a:ext uri="{FF2B5EF4-FFF2-40B4-BE49-F238E27FC236}">
              <a16:creationId xmlns:a16="http://schemas.microsoft.com/office/drawing/2014/main" id="{9090F460-03AA-4B70-A594-8F5F83C15DBE}"/>
            </a:ext>
          </a:extLst>
        </xdr:cNvPr>
        <xdr:cNvSpPr txBox="1"/>
      </xdr:nvSpPr>
      <xdr:spPr>
        <a:xfrm>
          <a:off x="8515427" y="716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140378</xdr:rowOff>
    </xdr:from>
    <xdr:ext cx="469744" cy="259045"/>
    <xdr:sp macro="" textlink="">
      <xdr:nvSpPr>
        <xdr:cNvPr id="146" name="n_3mainValue【道路】&#10;一人当たり延長">
          <a:extLst>
            <a:ext uri="{FF2B5EF4-FFF2-40B4-BE49-F238E27FC236}">
              <a16:creationId xmlns:a16="http://schemas.microsoft.com/office/drawing/2014/main" id="{F84760E5-A3CE-4913-A3B3-63CBCEE087A3}"/>
            </a:ext>
          </a:extLst>
        </xdr:cNvPr>
        <xdr:cNvSpPr txBox="1"/>
      </xdr:nvSpPr>
      <xdr:spPr>
        <a:xfrm>
          <a:off x="7626427" y="716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141457</xdr:rowOff>
    </xdr:from>
    <xdr:ext cx="469744" cy="259045"/>
    <xdr:sp macro="" textlink="">
      <xdr:nvSpPr>
        <xdr:cNvPr id="147" name="n_4mainValue【道路】&#10;一人当たり延長">
          <a:extLst>
            <a:ext uri="{FF2B5EF4-FFF2-40B4-BE49-F238E27FC236}">
              <a16:creationId xmlns:a16="http://schemas.microsoft.com/office/drawing/2014/main" id="{64BD694D-9ABC-46BF-82AC-CF3B5D58193B}"/>
            </a:ext>
          </a:extLst>
        </xdr:cNvPr>
        <xdr:cNvSpPr txBox="1"/>
      </xdr:nvSpPr>
      <xdr:spPr>
        <a:xfrm>
          <a:off x="6737427" y="71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C3F2B97D-6B48-45DB-86A1-2418E767582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138B631F-E372-4DEA-955A-C4C9BC21F76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6456634F-4F1F-44A4-8DE2-A8091CD20F7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AAA9D28-D8F0-4D98-83D4-D7CF90BBBDE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0AF8B82-A6C6-4067-B936-C63D3857A65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C9AEC281-D885-4E4F-AE29-29B50AAB9D8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59E9C451-20B0-4953-8EB4-820F1943F0A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D7374FBC-B53D-4F78-9A66-632B4D29470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D2798887-8B73-4D76-9628-5E41E8EAC32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47517DE0-5024-4D90-BC70-31D75E7116F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3D00EB-0804-4D75-B424-DFA6DFA8051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D5D903DC-716C-4823-9164-391FFEAD63B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DE47A7C5-D37E-4FFD-BE98-F7393299C3C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DCED3C9F-4E7F-47CB-8377-8DC7C13767D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62E5071F-0D3E-4A68-A45D-0134ED46A4A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1937F5C7-F4F2-4557-9E51-BFFCF2ACB31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208FD400-11E4-4D31-A2CE-DA9729D2C19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62D5EB39-DDFA-40B2-AA28-4CD8470EA8C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84005112-1FF0-467B-A56B-15C3695D130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12684108-812F-4A81-9031-48701BEC83B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7C03145F-F0AF-4072-B304-6F61D0B92031}"/>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6B3649EE-2302-46FF-AF03-4A74DEB5402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F6599553-1E3C-45A4-BF1B-CC3EB0641ED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1" name="直線コネクタ 170">
          <a:extLst>
            <a:ext uri="{FF2B5EF4-FFF2-40B4-BE49-F238E27FC236}">
              <a16:creationId xmlns:a16="http://schemas.microsoft.com/office/drawing/2014/main" id="{4993C0EA-DEE6-4CC0-802C-4EBD63BF19DF}"/>
            </a:ext>
          </a:extLst>
        </xdr:cNvPr>
        <xdr:cNvCxnSpPr/>
      </xdr:nvCxnSpPr>
      <xdr:spPr>
        <a:xfrm flipV="1">
          <a:off x="4634865" y="96583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35A82E2A-D874-48B7-BEEB-2CB9E5831542}"/>
            </a:ext>
          </a:extLst>
        </xdr:cNvPr>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3" name="直線コネクタ 172">
          <a:extLst>
            <a:ext uri="{FF2B5EF4-FFF2-40B4-BE49-F238E27FC236}">
              <a16:creationId xmlns:a16="http://schemas.microsoft.com/office/drawing/2014/main" id="{7EA83251-1CAF-420F-B1D9-4465A1FDDFCE}"/>
            </a:ext>
          </a:extLst>
        </xdr:cNvPr>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6D2A5366-8CD6-4B2E-93B5-2C09FD47242F}"/>
            </a:ext>
          </a:extLst>
        </xdr:cNvPr>
        <xdr:cNvSpPr txBox="1"/>
      </xdr:nvSpPr>
      <xdr:spPr>
        <a:xfrm>
          <a:off x="4673600" y="9433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5" name="直線コネクタ 174">
          <a:extLst>
            <a:ext uri="{FF2B5EF4-FFF2-40B4-BE49-F238E27FC236}">
              <a16:creationId xmlns:a16="http://schemas.microsoft.com/office/drawing/2014/main" id="{9B251C98-5D35-4B0A-A68E-46ADF98F758F}"/>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116222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21B83A1B-EC3D-4ED9-AD46-308C2E0C7D5C}"/>
            </a:ext>
          </a:extLst>
        </xdr:cNvPr>
        <xdr:cNvSpPr txBox="1"/>
      </xdr:nvSpPr>
      <xdr:spPr>
        <a:xfrm>
          <a:off x="4673600" y="10574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7" name="フローチャート: 判断 176">
          <a:extLst>
            <a:ext uri="{FF2B5EF4-FFF2-40B4-BE49-F238E27FC236}">
              <a16:creationId xmlns:a16="http://schemas.microsoft.com/office/drawing/2014/main" id="{95C4A97C-8E55-4C70-B38A-62CA8CC7D87A}"/>
            </a:ext>
          </a:extLst>
        </xdr:cNvPr>
        <xdr:cNvSpPr/>
      </xdr:nvSpPr>
      <xdr:spPr>
        <a:xfrm>
          <a:off x="45847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8" name="フローチャート: 判断 177">
          <a:extLst>
            <a:ext uri="{FF2B5EF4-FFF2-40B4-BE49-F238E27FC236}">
              <a16:creationId xmlns:a16="http://schemas.microsoft.com/office/drawing/2014/main" id="{C4D64582-48DB-4537-86B1-3FBC316C3E9B}"/>
            </a:ext>
          </a:extLst>
        </xdr:cNvPr>
        <xdr:cNvSpPr/>
      </xdr:nvSpPr>
      <xdr:spPr>
        <a:xfrm>
          <a:off x="3746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9" name="フローチャート: 判断 178">
          <a:extLst>
            <a:ext uri="{FF2B5EF4-FFF2-40B4-BE49-F238E27FC236}">
              <a16:creationId xmlns:a16="http://schemas.microsoft.com/office/drawing/2014/main" id="{8D1AEA7F-BC4B-4C44-BF54-F1C9188EDFB2}"/>
            </a:ext>
          </a:extLst>
        </xdr:cNvPr>
        <xdr:cNvSpPr/>
      </xdr:nvSpPr>
      <xdr:spPr>
        <a:xfrm>
          <a:off x="2857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0" name="フローチャート: 判断 179">
          <a:extLst>
            <a:ext uri="{FF2B5EF4-FFF2-40B4-BE49-F238E27FC236}">
              <a16:creationId xmlns:a16="http://schemas.microsoft.com/office/drawing/2014/main" id="{D25A2260-DCAD-4F3D-AEC3-88E6C3DF3881}"/>
            </a:ext>
          </a:extLst>
        </xdr:cNvPr>
        <xdr:cNvSpPr/>
      </xdr:nvSpPr>
      <xdr:spPr>
        <a:xfrm>
          <a:off x="1968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1" name="フローチャート: 判断 180">
          <a:extLst>
            <a:ext uri="{FF2B5EF4-FFF2-40B4-BE49-F238E27FC236}">
              <a16:creationId xmlns:a16="http://schemas.microsoft.com/office/drawing/2014/main" id="{695D7A54-706E-47E9-8959-9D411EF151D5}"/>
            </a:ext>
          </a:extLst>
        </xdr:cNvPr>
        <xdr:cNvSpPr/>
      </xdr:nvSpPr>
      <xdr:spPr>
        <a:xfrm>
          <a:off x="1079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E49D5F2-4420-4F50-9380-F72B4F8CDEC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0CBD21D-AEE9-48BC-868D-8E8D01170AC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5FDE7FA-4DE6-4AD7-B941-11E1FBF0F02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10F6B35-7CE2-4BE9-89B1-1ADDB35D18F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2C3F425-C760-47E5-A906-FF386A510DC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162560</xdr:rowOff>
    </xdr:from>
    <xdr:to>
      <xdr:col>24</xdr:col>
      <xdr:colOff>114300</xdr:colOff>
      <xdr:row>61</xdr:row>
      <xdr:rowOff>92710</xdr:rowOff>
    </xdr:to>
    <xdr:sp macro="" textlink="">
      <xdr:nvSpPr>
        <xdr:cNvPr id="187" name="楕円 186">
          <a:extLst>
            <a:ext uri="{FF2B5EF4-FFF2-40B4-BE49-F238E27FC236}">
              <a16:creationId xmlns:a16="http://schemas.microsoft.com/office/drawing/2014/main" id="{12F216B9-9F5B-4780-B826-75DDA4C75264}"/>
            </a:ext>
          </a:extLst>
        </xdr:cNvPr>
        <xdr:cNvSpPr/>
      </xdr:nvSpPr>
      <xdr:spPr>
        <a:xfrm>
          <a:off x="4584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13987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E93067D0-B4E0-4DDB-BD80-5A60A8E05CA2}"/>
            </a:ext>
          </a:extLst>
        </xdr:cNvPr>
        <xdr:cNvSpPr txBox="1"/>
      </xdr:nvSpPr>
      <xdr:spPr>
        <a:xfrm>
          <a:off x="4673600" y="1030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141605</xdr:rowOff>
    </xdr:from>
    <xdr:to>
      <xdr:col>20</xdr:col>
      <xdr:colOff>38100</xdr:colOff>
      <xdr:row>61</xdr:row>
      <xdr:rowOff>71755</xdr:rowOff>
    </xdr:to>
    <xdr:sp macro="" textlink="">
      <xdr:nvSpPr>
        <xdr:cNvPr id="189" name="楕円 188">
          <a:extLst>
            <a:ext uri="{FF2B5EF4-FFF2-40B4-BE49-F238E27FC236}">
              <a16:creationId xmlns:a16="http://schemas.microsoft.com/office/drawing/2014/main" id="{1A834A69-A9C9-4B53-BEB8-010D59EDDF59}"/>
            </a:ext>
          </a:extLst>
        </xdr:cNvPr>
        <xdr:cNvSpPr/>
      </xdr:nvSpPr>
      <xdr:spPr>
        <a:xfrm>
          <a:off x="3746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20955</xdr:rowOff>
    </xdr:from>
    <xdr:to>
      <xdr:col>24</xdr:col>
      <xdr:colOff>63500</xdr:colOff>
      <xdr:row>61</xdr:row>
      <xdr:rowOff>41910</xdr:rowOff>
    </xdr:to>
    <xdr:cxnSp macro="">
      <xdr:nvCxnSpPr>
        <xdr:cNvPr id="190" name="直線コネクタ 189">
          <a:extLst>
            <a:ext uri="{FF2B5EF4-FFF2-40B4-BE49-F238E27FC236}">
              <a16:creationId xmlns:a16="http://schemas.microsoft.com/office/drawing/2014/main" id="{6E0443A5-58B7-47D1-9705-BD162CF7C890}"/>
            </a:ext>
          </a:extLst>
        </xdr:cNvPr>
        <xdr:cNvCxnSpPr/>
      </xdr:nvCxnSpPr>
      <xdr:spPr>
        <a:xfrm>
          <a:off x="3797300" y="1047940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116840</xdr:rowOff>
    </xdr:from>
    <xdr:to>
      <xdr:col>15</xdr:col>
      <xdr:colOff>101600</xdr:colOff>
      <xdr:row>61</xdr:row>
      <xdr:rowOff>46990</xdr:rowOff>
    </xdr:to>
    <xdr:sp macro="" textlink="">
      <xdr:nvSpPr>
        <xdr:cNvPr id="191" name="楕円 190">
          <a:extLst>
            <a:ext uri="{FF2B5EF4-FFF2-40B4-BE49-F238E27FC236}">
              <a16:creationId xmlns:a16="http://schemas.microsoft.com/office/drawing/2014/main" id="{0EB2D9B0-A6E1-468D-931E-B0CF87309AE5}"/>
            </a:ext>
          </a:extLst>
        </xdr:cNvPr>
        <xdr:cNvSpPr/>
      </xdr:nvSpPr>
      <xdr:spPr>
        <a:xfrm>
          <a:off x="2857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167640</xdr:rowOff>
    </xdr:from>
    <xdr:to>
      <xdr:col>19</xdr:col>
      <xdr:colOff>177800</xdr:colOff>
      <xdr:row>61</xdr:row>
      <xdr:rowOff>20955</xdr:rowOff>
    </xdr:to>
    <xdr:cxnSp macro="">
      <xdr:nvCxnSpPr>
        <xdr:cNvPr id="192" name="直線コネクタ 191">
          <a:extLst>
            <a:ext uri="{FF2B5EF4-FFF2-40B4-BE49-F238E27FC236}">
              <a16:creationId xmlns:a16="http://schemas.microsoft.com/office/drawing/2014/main" id="{E0D2A751-BB8E-4429-BD81-E4ECA979E7F9}"/>
            </a:ext>
          </a:extLst>
        </xdr:cNvPr>
        <xdr:cNvCxnSpPr/>
      </xdr:nvCxnSpPr>
      <xdr:spPr>
        <a:xfrm>
          <a:off x="2908300" y="104546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86360</xdr:rowOff>
    </xdr:from>
    <xdr:to>
      <xdr:col>10</xdr:col>
      <xdr:colOff>165100</xdr:colOff>
      <xdr:row>61</xdr:row>
      <xdr:rowOff>16510</xdr:rowOff>
    </xdr:to>
    <xdr:sp macro="" textlink="">
      <xdr:nvSpPr>
        <xdr:cNvPr id="193" name="楕円 192">
          <a:extLst>
            <a:ext uri="{FF2B5EF4-FFF2-40B4-BE49-F238E27FC236}">
              <a16:creationId xmlns:a16="http://schemas.microsoft.com/office/drawing/2014/main" id="{AC7498F5-61DA-486A-86CD-2D4D80AE3C23}"/>
            </a:ext>
          </a:extLst>
        </xdr:cNvPr>
        <xdr:cNvSpPr/>
      </xdr:nvSpPr>
      <xdr:spPr>
        <a:xfrm>
          <a:off x="196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137160</xdr:rowOff>
    </xdr:from>
    <xdr:to>
      <xdr:col>15</xdr:col>
      <xdr:colOff>50800</xdr:colOff>
      <xdr:row>60</xdr:row>
      <xdr:rowOff>167640</xdr:rowOff>
    </xdr:to>
    <xdr:cxnSp macro="">
      <xdr:nvCxnSpPr>
        <xdr:cNvPr id="194" name="直線コネクタ 193">
          <a:extLst>
            <a:ext uri="{FF2B5EF4-FFF2-40B4-BE49-F238E27FC236}">
              <a16:creationId xmlns:a16="http://schemas.microsoft.com/office/drawing/2014/main" id="{D637DC59-2347-4458-A08E-25769913D889}"/>
            </a:ext>
          </a:extLst>
        </xdr:cNvPr>
        <xdr:cNvCxnSpPr/>
      </xdr:nvCxnSpPr>
      <xdr:spPr>
        <a:xfrm>
          <a:off x="2019300" y="10424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55880</xdr:rowOff>
    </xdr:from>
    <xdr:to>
      <xdr:col>6</xdr:col>
      <xdr:colOff>38100</xdr:colOff>
      <xdr:row>60</xdr:row>
      <xdr:rowOff>157480</xdr:rowOff>
    </xdr:to>
    <xdr:sp macro="" textlink="">
      <xdr:nvSpPr>
        <xdr:cNvPr id="195" name="楕円 194">
          <a:extLst>
            <a:ext uri="{FF2B5EF4-FFF2-40B4-BE49-F238E27FC236}">
              <a16:creationId xmlns:a16="http://schemas.microsoft.com/office/drawing/2014/main" id="{F3C7B624-3FDD-49C2-9B56-F023D37B1E4A}"/>
            </a:ext>
          </a:extLst>
        </xdr:cNvPr>
        <xdr:cNvSpPr/>
      </xdr:nvSpPr>
      <xdr:spPr>
        <a:xfrm>
          <a:off x="1079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106680</xdr:rowOff>
    </xdr:from>
    <xdr:to>
      <xdr:col>10</xdr:col>
      <xdr:colOff>114300</xdr:colOff>
      <xdr:row>60</xdr:row>
      <xdr:rowOff>137160</xdr:rowOff>
    </xdr:to>
    <xdr:cxnSp macro="">
      <xdr:nvCxnSpPr>
        <xdr:cNvPr id="196" name="直線コネクタ 195">
          <a:extLst>
            <a:ext uri="{FF2B5EF4-FFF2-40B4-BE49-F238E27FC236}">
              <a16:creationId xmlns:a16="http://schemas.microsoft.com/office/drawing/2014/main" id="{42BA91AF-1389-4B04-8CE7-D78FDD85DA14}"/>
            </a:ext>
          </a:extLst>
        </xdr:cNvPr>
        <xdr:cNvCxnSpPr/>
      </xdr:nvCxnSpPr>
      <xdr:spPr>
        <a:xfrm>
          <a:off x="1130300" y="10393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9542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48AC4BE6-BA99-4FF8-9C0B-647FB27CD7B7}"/>
            </a:ext>
          </a:extLst>
        </xdr:cNvPr>
        <xdr:cNvSpPr txBox="1"/>
      </xdr:nvSpPr>
      <xdr:spPr>
        <a:xfrm>
          <a:off x="35820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6DA35FAA-A413-46B9-A39F-482021AF6B85}"/>
            </a:ext>
          </a:extLst>
        </xdr:cNvPr>
        <xdr:cNvSpPr txBox="1"/>
      </xdr:nvSpPr>
      <xdr:spPr>
        <a:xfrm>
          <a:off x="2705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9542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3E58B423-DC54-4967-BA31-E10F3CA92B19}"/>
            </a:ext>
          </a:extLst>
        </xdr:cNvPr>
        <xdr:cNvSpPr txBox="1"/>
      </xdr:nvSpPr>
      <xdr:spPr>
        <a:xfrm>
          <a:off x="1816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146702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5C68734F-8D7E-416B-9D25-2CDD631E5414}"/>
            </a:ext>
          </a:extLst>
        </xdr:cNvPr>
        <xdr:cNvSpPr txBox="1"/>
      </xdr:nvSpPr>
      <xdr:spPr>
        <a:xfrm>
          <a:off x="927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88282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F7DCF33E-BD99-4C44-9ADF-6CA071D7D762}"/>
            </a:ext>
          </a:extLst>
        </xdr:cNvPr>
        <xdr:cNvSpPr txBox="1"/>
      </xdr:nvSpPr>
      <xdr:spPr>
        <a:xfrm>
          <a:off x="3582044" y="1020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63517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49098B68-599A-4B80-9A91-795A4E6E7E79}"/>
            </a:ext>
          </a:extLst>
        </xdr:cNvPr>
        <xdr:cNvSpPr txBox="1"/>
      </xdr:nvSpPr>
      <xdr:spPr>
        <a:xfrm>
          <a:off x="27057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33037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C1CC42E9-1BD4-44CA-8ED9-8EA4DB97FC20}"/>
            </a:ext>
          </a:extLst>
        </xdr:cNvPr>
        <xdr:cNvSpPr txBox="1"/>
      </xdr:nvSpPr>
      <xdr:spPr>
        <a:xfrm>
          <a:off x="1816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2557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4778CFC1-7405-47EF-AF52-43D1976AAAA9}"/>
            </a:ext>
          </a:extLst>
        </xdr:cNvPr>
        <xdr:cNvSpPr txBox="1"/>
      </xdr:nvSpPr>
      <xdr:spPr>
        <a:xfrm>
          <a:off x="927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7BCE4E62-0028-45AE-B3B3-C64BAE8E956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EA6CFF2E-1FDA-4AC1-99A1-C740F18C026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5848BF03-8022-4726-AE2F-E3ABF84569F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2F69977E-D35C-4027-B7EF-774BFC32366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9C367D82-9A36-4897-946E-2929CFFDB14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4EB3D693-8FC5-427D-9420-C68C74B9211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D56370D5-599E-4AF4-9EAC-7CD714DE18B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ED1152DA-CBBC-4D54-91F9-CD4CB1911E9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F2FF3F9-5E8A-46C6-A379-F56104C9196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F562156-5E1A-4E71-AAD5-C20D4F60497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22337F2E-8F47-447E-982E-FFE921D7FE2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C4ECF7A0-4A55-4292-ADD9-1F6C6AF2A3D3}"/>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4040075E-CC99-43C7-8183-BEA954E9B5D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46E44892-95F7-44FA-8895-75EB61909543}"/>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9A99A79C-364E-4DD7-90BE-5AE1747CE44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0" name="テキスト ボックス 219">
          <a:extLst>
            <a:ext uri="{FF2B5EF4-FFF2-40B4-BE49-F238E27FC236}">
              <a16:creationId xmlns:a16="http://schemas.microsoft.com/office/drawing/2014/main" id="{8BA967C5-9AFC-40E7-956D-43EAF3790C12}"/>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A74301A0-4E2A-46A9-9913-A06592A5755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2" name="テキスト ボックス 221">
          <a:extLst>
            <a:ext uri="{FF2B5EF4-FFF2-40B4-BE49-F238E27FC236}">
              <a16:creationId xmlns:a16="http://schemas.microsoft.com/office/drawing/2014/main" id="{5D065089-0CB9-48D6-92FA-718E30A78966}"/>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6A8A1F88-452A-49FB-A98B-36135FF28DC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19DBCEA7-3B23-4CBD-A3AD-D8F4F886DE8F}"/>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D92485C1-283A-466C-AA76-9A949CBA563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6" name="直線コネクタ 225">
          <a:extLst>
            <a:ext uri="{FF2B5EF4-FFF2-40B4-BE49-F238E27FC236}">
              <a16:creationId xmlns:a16="http://schemas.microsoft.com/office/drawing/2014/main" id="{15722005-F51C-4CFE-A1F1-F85C007E8CDF}"/>
            </a:ext>
          </a:extLst>
        </xdr:cNvPr>
        <xdr:cNvCxnSpPr/>
      </xdr:nvCxnSpPr>
      <xdr:spPr>
        <a:xfrm flipV="1">
          <a:off x="10476865" y="9622764"/>
          <a:ext cx="0" cy="134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7" name="【橋りょう・トンネル】&#10;一人当たり有形固定資産（償却資産）額最小値テキスト">
          <a:extLst>
            <a:ext uri="{FF2B5EF4-FFF2-40B4-BE49-F238E27FC236}">
              <a16:creationId xmlns:a16="http://schemas.microsoft.com/office/drawing/2014/main" id="{4390FE51-4680-4F3A-B6E9-92F9FDD26319}"/>
            </a:ext>
          </a:extLst>
        </xdr:cNvPr>
        <xdr:cNvSpPr txBox="1"/>
      </xdr:nvSpPr>
      <xdr:spPr>
        <a:xfrm>
          <a:off x="10515600" y="109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28" name="直線コネクタ 227">
          <a:extLst>
            <a:ext uri="{FF2B5EF4-FFF2-40B4-BE49-F238E27FC236}">
              <a16:creationId xmlns:a16="http://schemas.microsoft.com/office/drawing/2014/main" id="{9BE25C17-915C-4359-A28E-1885BE194B07}"/>
            </a:ext>
          </a:extLst>
        </xdr:cNvPr>
        <xdr:cNvCxnSpPr/>
      </xdr:nvCxnSpPr>
      <xdr:spPr>
        <a:xfrm>
          <a:off x="10388600" y="1096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C007BDDB-B08C-4233-876A-0F276E13F49B}"/>
            </a:ext>
          </a:extLst>
        </xdr:cNvPr>
        <xdr:cNvSpPr txBox="1"/>
      </xdr:nvSpPr>
      <xdr:spPr>
        <a:xfrm>
          <a:off x="10515600" y="93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0" name="直線コネクタ 229">
          <a:extLst>
            <a:ext uri="{FF2B5EF4-FFF2-40B4-BE49-F238E27FC236}">
              <a16:creationId xmlns:a16="http://schemas.microsoft.com/office/drawing/2014/main" id="{FDDCD42C-47D2-4011-AA02-E6BA1B285549}"/>
            </a:ext>
          </a:extLst>
        </xdr:cNvPr>
        <xdr:cNvCxnSpPr/>
      </xdr:nvCxnSpPr>
      <xdr:spPr>
        <a:xfrm>
          <a:off x="10388600" y="962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6AEB802E-CCB8-4D24-BDDB-6832F22914F6}"/>
            </a:ext>
          </a:extLst>
        </xdr:cNvPr>
        <xdr:cNvSpPr txBox="1"/>
      </xdr:nvSpPr>
      <xdr:spPr>
        <a:xfrm>
          <a:off x="10515600" y="10460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2" name="フローチャート: 判断 231">
          <a:extLst>
            <a:ext uri="{FF2B5EF4-FFF2-40B4-BE49-F238E27FC236}">
              <a16:creationId xmlns:a16="http://schemas.microsoft.com/office/drawing/2014/main" id="{648542D4-686B-4EBA-B78D-08808E1C4DA4}"/>
            </a:ext>
          </a:extLst>
        </xdr:cNvPr>
        <xdr:cNvSpPr/>
      </xdr:nvSpPr>
      <xdr:spPr>
        <a:xfrm>
          <a:off x="10426700" y="104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33" name="フローチャート: 判断 232">
          <a:extLst>
            <a:ext uri="{FF2B5EF4-FFF2-40B4-BE49-F238E27FC236}">
              <a16:creationId xmlns:a16="http://schemas.microsoft.com/office/drawing/2014/main" id="{6F77631F-29FC-4C6F-A7ED-F1E58BCEF240}"/>
            </a:ext>
          </a:extLst>
        </xdr:cNvPr>
        <xdr:cNvSpPr/>
      </xdr:nvSpPr>
      <xdr:spPr>
        <a:xfrm>
          <a:off x="9588500" y="105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34" name="フローチャート: 判断 233">
          <a:extLst>
            <a:ext uri="{FF2B5EF4-FFF2-40B4-BE49-F238E27FC236}">
              <a16:creationId xmlns:a16="http://schemas.microsoft.com/office/drawing/2014/main" id="{0C75BF29-7E0C-4F42-87E2-2E53CDA495FC}"/>
            </a:ext>
          </a:extLst>
        </xdr:cNvPr>
        <xdr:cNvSpPr/>
      </xdr:nvSpPr>
      <xdr:spPr>
        <a:xfrm>
          <a:off x="8699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35" name="フローチャート: 判断 234">
          <a:extLst>
            <a:ext uri="{FF2B5EF4-FFF2-40B4-BE49-F238E27FC236}">
              <a16:creationId xmlns:a16="http://schemas.microsoft.com/office/drawing/2014/main" id="{5C1856DE-DB60-4988-AF87-AC64733FB986}"/>
            </a:ext>
          </a:extLst>
        </xdr:cNvPr>
        <xdr:cNvSpPr/>
      </xdr:nvSpPr>
      <xdr:spPr>
        <a:xfrm>
          <a:off x="7810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36" name="フローチャート: 判断 235">
          <a:extLst>
            <a:ext uri="{FF2B5EF4-FFF2-40B4-BE49-F238E27FC236}">
              <a16:creationId xmlns:a16="http://schemas.microsoft.com/office/drawing/2014/main" id="{B66B3D0D-361D-46CF-B17C-F08DC07ED6A5}"/>
            </a:ext>
          </a:extLst>
        </xdr:cNvPr>
        <xdr:cNvSpPr/>
      </xdr:nvSpPr>
      <xdr:spPr>
        <a:xfrm>
          <a:off x="6921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B6215F8C-032A-445C-B89D-7C0560403F5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E900126A-4AA6-4E2D-9151-EB581DA75E2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8EF2C29-0D68-4756-B162-0584ED079BF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EA02454-3BCC-438E-AEF9-7D93B3352F6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BFE53E4-969E-4343-8B49-5C7475C7653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15739</xdr:rowOff>
    </xdr:from>
    <xdr:to>
      <xdr:col>55</xdr:col>
      <xdr:colOff>50800</xdr:colOff>
      <xdr:row>61</xdr:row>
      <xdr:rowOff>117339</xdr:rowOff>
    </xdr:to>
    <xdr:sp macro="" textlink="">
      <xdr:nvSpPr>
        <xdr:cNvPr id="242" name="楕円 241">
          <a:extLst>
            <a:ext uri="{FF2B5EF4-FFF2-40B4-BE49-F238E27FC236}">
              <a16:creationId xmlns:a16="http://schemas.microsoft.com/office/drawing/2014/main" id="{17F4B88F-9088-41B1-A209-05FACCE840F6}"/>
            </a:ext>
          </a:extLst>
        </xdr:cNvPr>
        <xdr:cNvSpPr/>
      </xdr:nvSpPr>
      <xdr:spPr>
        <a:xfrm>
          <a:off x="10426700" y="1047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38616</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648B26BB-8AD4-4568-9AD2-61D02E06014C}"/>
            </a:ext>
          </a:extLst>
        </xdr:cNvPr>
        <xdr:cNvSpPr txBox="1"/>
      </xdr:nvSpPr>
      <xdr:spPr>
        <a:xfrm>
          <a:off x="10515600" y="1032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24636</xdr:rowOff>
    </xdr:from>
    <xdr:to>
      <xdr:col>50</xdr:col>
      <xdr:colOff>165100</xdr:colOff>
      <xdr:row>61</xdr:row>
      <xdr:rowOff>126236</xdr:rowOff>
    </xdr:to>
    <xdr:sp macro="" textlink="">
      <xdr:nvSpPr>
        <xdr:cNvPr id="244" name="楕円 243">
          <a:extLst>
            <a:ext uri="{FF2B5EF4-FFF2-40B4-BE49-F238E27FC236}">
              <a16:creationId xmlns:a16="http://schemas.microsoft.com/office/drawing/2014/main" id="{02E3BCCC-A29A-404E-9E4D-850D76D53232}"/>
            </a:ext>
          </a:extLst>
        </xdr:cNvPr>
        <xdr:cNvSpPr/>
      </xdr:nvSpPr>
      <xdr:spPr>
        <a:xfrm>
          <a:off x="9588500" y="104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66539</xdr:rowOff>
    </xdr:from>
    <xdr:to>
      <xdr:col>55</xdr:col>
      <xdr:colOff>0</xdr:colOff>
      <xdr:row>61</xdr:row>
      <xdr:rowOff>75436</xdr:rowOff>
    </xdr:to>
    <xdr:cxnSp macro="">
      <xdr:nvCxnSpPr>
        <xdr:cNvPr id="245" name="直線コネクタ 244">
          <a:extLst>
            <a:ext uri="{FF2B5EF4-FFF2-40B4-BE49-F238E27FC236}">
              <a16:creationId xmlns:a16="http://schemas.microsoft.com/office/drawing/2014/main" id="{8D6C6B4F-B06F-428C-8364-D88531EEF3DE}"/>
            </a:ext>
          </a:extLst>
        </xdr:cNvPr>
        <xdr:cNvCxnSpPr/>
      </xdr:nvCxnSpPr>
      <xdr:spPr>
        <a:xfrm flipV="1">
          <a:off x="9639300" y="10524989"/>
          <a:ext cx="838200" cy="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31638</xdr:rowOff>
    </xdr:from>
    <xdr:to>
      <xdr:col>46</xdr:col>
      <xdr:colOff>38100</xdr:colOff>
      <xdr:row>61</xdr:row>
      <xdr:rowOff>133238</xdr:rowOff>
    </xdr:to>
    <xdr:sp macro="" textlink="">
      <xdr:nvSpPr>
        <xdr:cNvPr id="246" name="楕円 245">
          <a:extLst>
            <a:ext uri="{FF2B5EF4-FFF2-40B4-BE49-F238E27FC236}">
              <a16:creationId xmlns:a16="http://schemas.microsoft.com/office/drawing/2014/main" id="{049E6377-EB86-47A1-9101-D5E3945113E7}"/>
            </a:ext>
          </a:extLst>
        </xdr:cNvPr>
        <xdr:cNvSpPr/>
      </xdr:nvSpPr>
      <xdr:spPr>
        <a:xfrm>
          <a:off x="8699500" y="1049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75436</xdr:rowOff>
    </xdr:from>
    <xdr:to>
      <xdr:col>50</xdr:col>
      <xdr:colOff>114300</xdr:colOff>
      <xdr:row>61</xdr:row>
      <xdr:rowOff>82438</xdr:rowOff>
    </xdr:to>
    <xdr:cxnSp macro="">
      <xdr:nvCxnSpPr>
        <xdr:cNvPr id="247" name="直線コネクタ 246">
          <a:extLst>
            <a:ext uri="{FF2B5EF4-FFF2-40B4-BE49-F238E27FC236}">
              <a16:creationId xmlns:a16="http://schemas.microsoft.com/office/drawing/2014/main" id="{3197B970-3DDC-425B-9A75-18A7BFA6A88C}"/>
            </a:ext>
          </a:extLst>
        </xdr:cNvPr>
        <xdr:cNvCxnSpPr/>
      </xdr:nvCxnSpPr>
      <xdr:spPr>
        <a:xfrm flipV="1">
          <a:off x="8750300" y="10533886"/>
          <a:ext cx="889000" cy="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35513</xdr:rowOff>
    </xdr:from>
    <xdr:to>
      <xdr:col>41</xdr:col>
      <xdr:colOff>101600</xdr:colOff>
      <xdr:row>61</xdr:row>
      <xdr:rowOff>137113</xdr:rowOff>
    </xdr:to>
    <xdr:sp macro="" textlink="">
      <xdr:nvSpPr>
        <xdr:cNvPr id="248" name="楕円 247">
          <a:extLst>
            <a:ext uri="{FF2B5EF4-FFF2-40B4-BE49-F238E27FC236}">
              <a16:creationId xmlns:a16="http://schemas.microsoft.com/office/drawing/2014/main" id="{E93EB87D-0B2D-4DD4-9F1E-456DB51E0EBE}"/>
            </a:ext>
          </a:extLst>
        </xdr:cNvPr>
        <xdr:cNvSpPr/>
      </xdr:nvSpPr>
      <xdr:spPr>
        <a:xfrm>
          <a:off x="7810500" y="1049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82438</xdr:rowOff>
    </xdr:from>
    <xdr:to>
      <xdr:col>45</xdr:col>
      <xdr:colOff>177800</xdr:colOff>
      <xdr:row>61</xdr:row>
      <xdr:rowOff>86313</xdr:rowOff>
    </xdr:to>
    <xdr:cxnSp macro="">
      <xdr:nvCxnSpPr>
        <xdr:cNvPr id="249" name="直線コネクタ 248">
          <a:extLst>
            <a:ext uri="{FF2B5EF4-FFF2-40B4-BE49-F238E27FC236}">
              <a16:creationId xmlns:a16="http://schemas.microsoft.com/office/drawing/2014/main" id="{4E14BEB6-A5A1-4030-B0C4-61403F496B58}"/>
            </a:ext>
          </a:extLst>
        </xdr:cNvPr>
        <xdr:cNvCxnSpPr/>
      </xdr:nvCxnSpPr>
      <xdr:spPr>
        <a:xfrm flipV="1">
          <a:off x="7861300" y="10540888"/>
          <a:ext cx="8890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40770</xdr:rowOff>
    </xdr:from>
    <xdr:to>
      <xdr:col>36</xdr:col>
      <xdr:colOff>165100</xdr:colOff>
      <xdr:row>61</xdr:row>
      <xdr:rowOff>142370</xdr:rowOff>
    </xdr:to>
    <xdr:sp macro="" textlink="">
      <xdr:nvSpPr>
        <xdr:cNvPr id="250" name="楕円 249">
          <a:extLst>
            <a:ext uri="{FF2B5EF4-FFF2-40B4-BE49-F238E27FC236}">
              <a16:creationId xmlns:a16="http://schemas.microsoft.com/office/drawing/2014/main" id="{D39D5337-654E-4FE0-8954-BA46C39B240D}"/>
            </a:ext>
          </a:extLst>
        </xdr:cNvPr>
        <xdr:cNvSpPr/>
      </xdr:nvSpPr>
      <xdr:spPr>
        <a:xfrm>
          <a:off x="6921500" y="104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86313</xdr:rowOff>
    </xdr:from>
    <xdr:to>
      <xdr:col>41</xdr:col>
      <xdr:colOff>50800</xdr:colOff>
      <xdr:row>61</xdr:row>
      <xdr:rowOff>91570</xdr:rowOff>
    </xdr:to>
    <xdr:cxnSp macro="">
      <xdr:nvCxnSpPr>
        <xdr:cNvPr id="251" name="直線コネクタ 250">
          <a:extLst>
            <a:ext uri="{FF2B5EF4-FFF2-40B4-BE49-F238E27FC236}">
              <a16:creationId xmlns:a16="http://schemas.microsoft.com/office/drawing/2014/main" id="{77AED2F1-6250-4871-8250-6A4500947190}"/>
            </a:ext>
          </a:extLst>
        </xdr:cNvPr>
        <xdr:cNvCxnSpPr/>
      </xdr:nvCxnSpPr>
      <xdr:spPr>
        <a:xfrm flipV="1">
          <a:off x="6972300" y="10544763"/>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163094</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C30DDF7C-37A9-453E-A027-0E4742298658}"/>
            </a:ext>
          </a:extLst>
        </xdr:cNvPr>
        <xdr:cNvSpPr txBox="1"/>
      </xdr:nvSpPr>
      <xdr:spPr>
        <a:xfrm>
          <a:off x="9327095" y="1062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132937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1D3C0BB1-524C-4FA4-ABBA-07F5FABB527F}"/>
            </a:ext>
          </a:extLst>
        </xdr:cNvPr>
        <xdr:cNvSpPr txBox="1"/>
      </xdr:nvSpPr>
      <xdr:spPr>
        <a:xfrm>
          <a:off x="84507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146942</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C24ADC15-8220-4A1B-816A-18A2B2753CE4}"/>
            </a:ext>
          </a:extLst>
        </xdr:cNvPr>
        <xdr:cNvSpPr txBox="1"/>
      </xdr:nvSpPr>
      <xdr:spPr>
        <a:xfrm>
          <a:off x="7561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156568</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51C1FD66-416E-460D-AA01-2034D96FC761}"/>
            </a:ext>
          </a:extLst>
        </xdr:cNvPr>
        <xdr:cNvSpPr txBox="1"/>
      </xdr:nvSpPr>
      <xdr:spPr>
        <a:xfrm>
          <a:off x="6672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142763</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6F785D25-0E9E-4612-8701-F63A9164AFA0}"/>
            </a:ext>
          </a:extLst>
        </xdr:cNvPr>
        <xdr:cNvSpPr txBox="1"/>
      </xdr:nvSpPr>
      <xdr:spPr>
        <a:xfrm>
          <a:off x="9327095" y="10258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149765</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6BB074C1-7A56-4B6B-BE49-BA7FCC0C48A2}"/>
            </a:ext>
          </a:extLst>
        </xdr:cNvPr>
        <xdr:cNvSpPr txBox="1"/>
      </xdr:nvSpPr>
      <xdr:spPr>
        <a:xfrm>
          <a:off x="8450795" y="1026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128240</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68905676-BC6D-4C8F-9F62-651F17C8BFC4}"/>
            </a:ext>
          </a:extLst>
        </xdr:cNvPr>
        <xdr:cNvSpPr txBox="1"/>
      </xdr:nvSpPr>
      <xdr:spPr>
        <a:xfrm>
          <a:off x="7561795" y="105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133497</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18A62846-4A9E-4542-9D8F-78D7003542C7}"/>
            </a:ext>
          </a:extLst>
        </xdr:cNvPr>
        <xdr:cNvSpPr txBox="1"/>
      </xdr:nvSpPr>
      <xdr:spPr>
        <a:xfrm>
          <a:off x="6672795" y="10591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4C896996-AEF5-4346-B49B-4731379E2D3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71796797-1AF7-4FE6-8DCC-5085D62536F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C8E98CE8-5636-4C15-BD22-230637EA406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9769B665-9C4E-47E8-B5B8-38C4CC7623C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EBE9D35D-39DB-420D-868C-50C1EE60D6D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7F40BAA8-FAF5-4F9C-B71B-003E21A6379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BEEBE028-C36A-4926-BC2A-2985318ECB4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53334079-BAB6-4AB3-B49C-1BC3E7D53B2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7C9D96E4-E5BD-4092-B308-CFEC08D44D7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FDC48A6E-80EA-481E-B296-73FB2EA780D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9DC54951-7A0B-4B3A-B9F2-D275CDC1A2C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C6D1B172-DB3C-436F-8A1B-B7B87AD78921}"/>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53A31839-448F-407B-B8AD-7C9E8105CFFB}"/>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8E7AB4F1-4931-43E0-B6CD-6D2727397C64}"/>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04B736B8-3A08-4D79-B675-80B588BFC073}"/>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FECABCDD-5D8A-45FE-8A5A-9B3D57BB766C}"/>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AF03359C-50FB-4445-98D6-D2DC89DAA0B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061F92E2-1163-49D6-B61B-241DE92633CF}"/>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3D8CE95D-C203-4048-946A-B75A4D4165F6}"/>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A476FA20-DF55-4EC5-9FD8-E9E4ADB64C3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0FC4798D-FEED-4163-A8B6-9419B2F6B489}"/>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25DC72EC-E115-4867-9717-C17D40BF982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82" name="直線コネクタ 281">
          <a:extLst>
            <a:ext uri="{FF2B5EF4-FFF2-40B4-BE49-F238E27FC236}">
              <a16:creationId xmlns:a16="http://schemas.microsoft.com/office/drawing/2014/main" id="{E1F2120F-D587-4EC0-8DE3-A3C5167E21D8}"/>
            </a:ext>
          </a:extLst>
        </xdr:cNvPr>
        <xdr:cNvCxnSpPr/>
      </xdr:nvCxnSpPr>
      <xdr:spPr>
        <a:xfrm flipV="1">
          <a:off x="4634865" y="1331290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7A2D338C-FAE2-4BAA-A187-4A85D59238C5}"/>
            </a:ext>
          </a:extLst>
        </xdr:cNvPr>
        <xdr:cNvSpPr txBox="1"/>
      </xdr:nvSpPr>
      <xdr:spPr>
        <a:xfrm>
          <a:off x="4673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84" name="直線コネクタ 283">
          <a:extLst>
            <a:ext uri="{FF2B5EF4-FFF2-40B4-BE49-F238E27FC236}">
              <a16:creationId xmlns:a16="http://schemas.microsoft.com/office/drawing/2014/main" id="{E84AB918-6EBA-4B70-AC3F-AE4AA1F96F83}"/>
            </a:ext>
          </a:extLst>
        </xdr:cNvPr>
        <xdr:cNvCxnSpPr/>
      </xdr:nvCxnSpPr>
      <xdr:spPr>
        <a:xfrm>
          <a:off x="4546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7E7DB4A5-43FB-4ADC-A522-DDDA73896FA0}"/>
            </a:ext>
          </a:extLst>
        </xdr:cNvPr>
        <xdr:cNvSpPr txBox="1"/>
      </xdr:nvSpPr>
      <xdr:spPr>
        <a:xfrm>
          <a:off x="4673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86" name="直線コネクタ 285">
          <a:extLst>
            <a:ext uri="{FF2B5EF4-FFF2-40B4-BE49-F238E27FC236}">
              <a16:creationId xmlns:a16="http://schemas.microsoft.com/office/drawing/2014/main" id="{BAA3738B-D065-43EC-9D06-D13424C8D64D}"/>
            </a:ext>
          </a:extLst>
        </xdr:cNvPr>
        <xdr:cNvCxnSpPr/>
      </xdr:nvCxnSpPr>
      <xdr:spPr>
        <a:xfrm>
          <a:off x="4546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137177</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CBB37951-F7B7-49F4-A6B2-448B7263823B}"/>
            </a:ext>
          </a:extLst>
        </xdr:cNvPr>
        <xdr:cNvSpPr txBox="1"/>
      </xdr:nvSpPr>
      <xdr:spPr>
        <a:xfrm>
          <a:off x="4673600" y="1402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8" name="フローチャート: 判断 287">
          <a:extLst>
            <a:ext uri="{FF2B5EF4-FFF2-40B4-BE49-F238E27FC236}">
              <a16:creationId xmlns:a16="http://schemas.microsoft.com/office/drawing/2014/main" id="{3E1FB925-5789-4C66-8CFF-44E6C1D3A5AB}"/>
            </a:ext>
          </a:extLst>
        </xdr:cNvPr>
        <xdr:cNvSpPr/>
      </xdr:nvSpPr>
      <xdr:spPr>
        <a:xfrm>
          <a:off x="4584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89" name="フローチャート: 判断 288">
          <a:extLst>
            <a:ext uri="{FF2B5EF4-FFF2-40B4-BE49-F238E27FC236}">
              <a16:creationId xmlns:a16="http://schemas.microsoft.com/office/drawing/2014/main" id="{7B9AF9C9-ADA5-4A0F-AD50-F5DE8C0AC663}"/>
            </a:ext>
          </a:extLst>
        </xdr:cNvPr>
        <xdr:cNvSpPr/>
      </xdr:nvSpPr>
      <xdr:spPr>
        <a:xfrm>
          <a:off x="3746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90" name="フローチャート: 判断 289">
          <a:extLst>
            <a:ext uri="{FF2B5EF4-FFF2-40B4-BE49-F238E27FC236}">
              <a16:creationId xmlns:a16="http://schemas.microsoft.com/office/drawing/2014/main" id="{2DC5870B-8B2B-4ADE-A61E-D9FF4C1E2236}"/>
            </a:ext>
          </a:extLst>
        </xdr:cNvPr>
        <xdr:cNvSpPr/>
      </xdr:nvSpPr>
      <xdr:spPr>
        <a:xfrm>
          <a:off x="2857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1" name="フローチャート: 判断 290">
          <a:extLst>
            <a:ext uri="{FF2B5EF4-FFF2-40B4-BE49-F238E27FC236}">
              <a16:creationId xmlns:a16="http://schemas.microsoft.com/office/drawing/2014/main" id="{E89A4316-363B-435C-8248-B10AFDC4E860}"/>
            </a:ext>
          </a:extLst>
        </xdr:cNvPr>
        <xdr:cNvSpPr/>
      </xdr:nvSpPr>
      <xdr:spPr>
        <a:xfrm>
          <a:off x="1968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2" name="フローチャート: 判断 291">
          <a:extLst>
            <a:ext uri="{FF2B5EF4-FFF2-40B4-BE49-F238E27FC236}">
              <a16:creationId xmlns:a16="http://schemas.microsoft.com/office/drawing/2014/main" id="{5D351418-AC1E-40C5-8F3D-AC1D345AFB91}"/>
            </a:ext>
          </a:extLst>
        </xdr:cNvPr>
        <xdr:cNvSpPr/>
      </xdr:nvSpPr>
      <xdr:spPr>
        <a:xfrm>
          <a:off x="1079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CA528AAD-CBD8-440C-9608-81F34D9E10B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365CA7AA-60C0-4017-A299-A707BA46E6C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550B1C6C-DB54-48AD-AEC4-4D545D8C8DA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D8909536-1351-47B5-8B3D-3BB6C3B3308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D4105ECA-93C4-4715-A6DC-81AA55A4B32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98" name="楕円 297">
          <a:extLst>
            <a:ext uri="{FF2B5EF4-FFF2-40B4-BE49-F238E27FC236}">
              <a16:creationId xmlns:a16="http://schemas.microsoft.com/office/drawing/2014/main" id="{2C79DBBF-E820-4A15-8B46-7A02C4026A62}"/>
            </a:ext>
          </a:extLst>
        </xdr:cNvPr>
        <xdr:cNvSpPr/>
      </xdr:nvSpPr>
      <xdr:spPr>
        <a:xfrm>
          <a:off x="4584700" y="140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145051</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E0A39F07-6403-428D-9302-483273276798}"/>
            </a:ext>
          </a:extLst>
        </xdr:cNvPr>
        <xdr:cNvSpPr txBox="1"/>
      </xdr:nvSpPr>
      <xdr:spPr>
        <a:xfrm>
          <a:off x="4673600" y="1386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83313</xdr:rowOff>
    </xdr:from>
    <xdr:to>
      <xdr:col>20</xdr:col>
      <xdr:colOff>38100</xdr:colOff>
      <xdr:row>82</xdr:row>
      <xdr:rowOff>13463</xdr:rowOff>
    </xdr:to>
    <xdr:sp macro="" textlink="">
      <xdr:nvSpPr>
        <xdr:cNvPr id="300" name="楕円 299">
          <a:extLst>
            <a:ext uri="{FF2B5EF4-FFF2-40B4-BE49-F238E27FC236}">
              <a16:creationId xmlns:a16="http://schemas.microsoft.com/office/drawing/2014/main" id="{CB636B6E-33BF-4583-9D1C-CC664C846C2F}"/>
            </a:ext>
          </a:extLst>
        </xdr:cNvPr>
        <xdr:cNvSpPr/>
      </xdr:nvSpPr>
      <xdr:spPr>
        <a:xfrm>
          <a:off x="3746500" y="139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134113</xdr:rowOff>
    </xdr:from>
    <xdr:to>
      <xdr:col>24</xdr:col>
      <xdr:colOff>63500</xdr:colOff>
      <xdr:row>82</xdr:row>
      <xdr:rowOff>1524</xdr:rowOff>
    </xdr:to>
    <xdr:cxnSp macro="">
      <xdr:nvCxnSpPr>
        <xdr:cNvPr id="301" name="直線コネクタ 300">
          <a:extLst>
            <a:ext uri="{FF2B5EF4-FFF2-40B4-BE49-F238E27FC236}">
              <a16:creationId xmlns:a16="http://schemas.microsoft.com/office/drawing/2014/main" id="{8081D62E-4B26-4D4E-83E9-071A5BF74CE6}"/>
            </a:ext>
          </a:extLst>
        </xdr:cNvPr>
        <xdr:cNvCxnSpPr/>
      </xdr:nvCxnSpPr>
      <xdr:spPr>
        <a:xfrm>
          <a:off x="3797300" y="14021563"/>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37592</xdr:rowOff>
    </xdr:from>
    <xdr:to>
      <xdr:col>15</xdr:col>
      <xdr:colOff>101600</xdr:colOff>
      <xdr:row>81</xdr:row>
      <xdr:rowOff>139192</xdr:rowOff>
    </xdr:to>
    <xdr:sp macro="" textlink="">
      <xdr:nvSpPr>
        <xdr:cNvPr id="302" name="楕円 301">
          <a:extLst>
            <a:ext uri="{FF2B5EF4-FFF2-40B4-BE49-F238E27FC236}">
              <a16:creationId xmlns:a16="http://schemas.microsoft.com/office/drawing/2014/main" id="{4502EC8E-F88C-49F3-8C40-B6EEA70689B4}"/>
            </a:ext>
          </a:extLst>
        </xdr:cNvPr>
        <xdr:cNvSpPr/>
      </xdr:nvSpPr>
      <xdr:spPr>
        <a:xfrm>
          <a:off x="2857500" y="139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88392</xdr:rowOff>
    </xdr:from>
    <xdr:to>
      <xdr:col>19</xdr:col>
      <xdr:colOff>177800</xdr:colOff>
      <xdr:row>81</xdr:row>
      <xdr:rowOff>134113</xdr:rowOff>
    </xdr:to>
    <xdr:cxnSp macro="">
      <xdr:nvCxnSpPr>
        <xdr:cNvPr id="303" name="直線コネクタ 302">
          <a:extLst>
            <a:ext uri="{FF2B5EF4-FFF2-40B4-BE49-F238E27FC236}">
              <a16:creationId xmlns:a16="http://schemas.microsoft.com/office/drawing/2014/main" id="{B4D41515-3693-4E67-BA8A-86B69EA5BC3A}"/>
            </a:ext>
          </a:extLst>
        </xdr:cNvPr>
        <xdr:cNvCxnSpPr/>
      </xdr:nvCxnSpPr>
      <xdr:spPr>
        <a:xfrm>
          <a:off x="2908300" y="1397584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165608</xdr:rowOff>
    </xdr:from>
    <xdr:to>
      <xdr:col>10</xdr:col>
      <xdr:colOff>165100</xdr:colOff>
      <xdr:row>81</xdr:row>
      <xdr:rowOff>95758</xdr:rowOff>
    </xdr:to>
    <xdr:sp macro="" textlink="">
      <xdr:nvSpPr>
        <xdr:cNvPr id="304" name="楕円 303">
          <a:extLst>
            <a:ext uri="{FF2B5EF4-FFF2-40B4-BE49-F238E27FC236}">
              <a16:creationId xmlns:a16="http://schemas.microsoft.com/office/drawing/2014/main" id="{259B30B3-B2FA-438A-A84A-D940F228A334}"/>
            </a:ext>
          </a:extLst>
        </xdr:cNvPr>
        <xdr:cNvSpPr/>
      </xdr:nvSpPr>
      <xdr:spPr>
        <a:xfrm>
          <a:off x="1968500" y="138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44958</xdr:rowOff>
    </xdr:from>
    <xdr:to>
      <xdr:col>15</xdr:col>
      <xdr:colOff>50800</xdr:colOff>
      <xdr:row>81</xdr:row>
      <xdr:rowOff>88392</xdr:rowOff>
    </xdr:to>
    <xdr:cxnSp macro="">
      <xdr:nvCxnSpPr>
        <xdr:cNvPr id="305" name="直線コネクタ 304">
          <a:extLst>
            <a:ext uri="{FF2B5EF4-FFF2-40B4-BE49-F238E27FC236}">
              <a16:creationId xmlns:a16="http://schemas.microsoft.com/office/drawing/2014/main" id="{ECC44B21-F0BB-4038-A434-F54F00939C8B}"/>
            </a:ext>
          </a:extLst>
        </xdr:cNvPr>
        <xdr:cNvCxnSpPr/>
      </xdr:nvCxnSpPr>
      <xdr:spPr>
        <a:xfrm>
          <a:off x="2019300" y="1393240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117602</xdr:rowOff>
    </xdr:from>
    <xdr:to>
      <xdr:col>6</xdr:col>
      <xdr:colOff>38100</xdr:colOff>
      <xdr:row>81</xdr:row>
      <xdr:rowOff>47752</xdr:rowOff>
    </xdr:to>
    <xdr:sp macro="" textlink="">
      <xdr:nvSpPr>
        <xdr:cNvPr id="306" name="楕円 305">
          <a:extLst>
            <a:ext uri="{FF2B5EF4-FFF2-40B4-BE49-F238E27FC236}">
              <a16:creationId xmlns:a16="http://schemas.microsoft.com/office/drawing/2014/main" id="{63D433F9-A6DC-4F9E-AFD7-F0980E86BBEB}"/>
            </a:ext>
          </a:extLst>
        </xdr:cNvPr>
        <xdr:cNvSpPr/>
      </xdr:nvSpPr>
      <xdr:spPr>
        <a:xfrm>
          <a:off x="1079500" y="138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168402</xdr:rowOff>
    </xdr:from>
    <xdr:to>
      <xdr:col>10</xdr:col>
      <xdr:colOff>114300</xdr:colOff>
      <xdr:row>81</xdr:row>
      <xdr:rowOff>44958</xdr:rowOff>
    </xdr:to>
    <xdr:cxnSp macro="">
      <xdr:nvCxnSpPr>
        <xdr:cNvPr id="307" name="直線コネクタ 306">
          <a:extLst>
            <a:ext uri="{FF2B5EF4-FFF2-40B4-BE49-F238E27FC236}">
              <a16:creationId xmlns:a16="http://schemas.microsoft.com/office/drawing/2014/main" id="{06B60ACB-8764-4E6F-BAEC-7715861F7CA2}"/>
            </a:ext>
          </a:extLst>
        </xdr:cNvPr>
        <xdr:cNvCxnSpPr/>
      </xdr:nvCxnSpPr>
      <xdr:spPr>
        <a:xfrm>
          <a:off x="1130300" y="1388440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48023</xdr:rowOff>
    </xdr:from>
    <xdr:ext cx="405111" cy="259045"/>
    <xdr:sp macro="" textlink="">
      <xdr:nvSpPr>
        <xdr:cNvPr id="308" name="n_1aveValue【公営住宅】&#10;有形固定資産減価償却率">
          <a:extLst>
            <a:ext uri="{FF2B5EF4-FFF2-40B4-BE49-F238E27FC236}">
              <a16:creationId xmlns:a16="http://schemas.microsoft.com/office/drawing/2014/main" id="{807FACAB-8F8E-4D10-90A0-4B5CC34D63D9}"/>
            </a:ext>
          </a:extLst>
        </xdr:cNvPr>
        <xdr:cNvSpPr txBox="1"/>
      </xdr:nvSpPr>
      <xdr:spPr>
        <a:xfrm>
          <a:off x="35820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6875</xdr:rowOff>
    </xdr:from>
    <xdr:ext cx="405111" cy="259045"/>
    <xdr:sp macro="" textlink="">
      <xdr:nvSpPr>
        <xdr:cNvPr id="309" name="n_2aveValue【公営住宅】&#10;有形固定資産減価償却率">
          <a:extLst>
            <a:ext uri="{FF2B5EF4-FFF2-40B4-BE49-F238E27FC236}">
              <a16:creationId xmlns:a16="http://schemas.microsoft.com/office/drawing/2014/main" id="{32813CF8-BC26-4658-9324-DFE26805DD83}"/>
            </a:ext>
          </a:extLst>
        </xdr:cNvPr>
        <xdr:cNvSpPr txBox="1"/>
      </xdr:nvSpPr>
      <xdr:spPr>
        <a:xfrm>
          <a:off x="2705744"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18305</xdr:rowOff>
    </xdr:from>
    <xdr:ext cx="405111" cy="259045"/>
    <xdr:sp macro="" textlink="">
      <xdr:nvSpPr>
        <xdr:cNvPr id="310" name="n_3aveValue【公営住宅】&#10;有形固定資産減価償却率">
          <a:extLst>
            <a:ext uri="{FF2B5EF4-FFF2-40B4-BE49-F238E27FC236}">
              <a16:creationId xmlns:a16="http://schemas.microsoft.com/office/drawing/2014/main" id="{A3A1B06C-7B6E-41B3-8BC6-B9069A40FC63}"/>
            </a:ext>
          </a:extLst>
        </xdr:cNvPr>
        <xdr:cNvSpPr txBox="1"/>
      </xdr:nvSpPr>
      <xdr:spPr>
        <a:xfrm>
          <a:off x="18167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11447</xdr:rowOff>
    </xdr:from>
    <xdr:ext cx="405111" cy="259045"/>
    <xdr:sp macro="" textlink="">
      <xdr:nvSpPr>
        <xdr:cNvPr id="311" name="n_4aveValue【公営住宅】&#10;有形固定資産減価償却率">
          <a:extLst>
            <a:ext uri="{FF2B5EF4-FFF2-40B4-BE49-F238E27FC236}">
              <a16:creationId xmlns:a16="http://schemas.microsoft.com/office/drawing/2014/main" id="{2F1F91C6-DE90-4666-89A9-FA7412843379}"/>
            </a:ext>
          </a:extLst>
        </xdr:cNvPr>
        <xdr:cNvSpPr txBox="1"/>
      </xdr:nvSpPr>
      <xdr:spPr>
        <a:xfrm>
          <a:off x="927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29990</xdr:rowOff>
    </xdr:from>
    <xdr:ext cx="405111" cy="259045"/>
    <xdr:sp macro="" textlink="">
      <xdr:nvSpPr>
        <xdr:cNvPr id="312" name="n_1mainValue【公営住宅】&#10;有形固定資産減価償却率">
          <a:extLst>
            <a:ext uri="{FF2B5EF4-FFF2-40B4-BE49-F238E27FC236}">
              <a16:creationId xmlns:a16="http://schemas.microsoft.com/office/drawing/2014/main" id="{B95D6E0C-D3A6-4CE3-B412-FF31BB4BDC42}"/>
            </a:ext>
          </a:extLst>
        </xdr:cNvPr>
        <xdr:cNvSpPr txBox="1"/>
      </xdr:nvSpPr>
      <xdr:spPr>
        <a:xfrm>
          <a:off x="3582044" y="1374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155719</xdr:rowOff>
    </xdr:from>
    <xdr:ext cx="405111" cy="259045"/>
    <xdr:sp macro="" textlink="">
      <xdr:nvSpPr>
        <xdr:cNvPr id="313" name="n_2mainValue【公営住宅】&#10;有形固定資産減価償却率">
          <a:extLst>
            <a:ext uri="{FF2B5EF4-FFF2-40B4-BE49-F238E27FC236}">
              <a16:creationId xmlns:a16="http://schemas.microsoft.com/office/drawing/2014/main" id="{89AB2957-584D-4355-9DAF-082F22F23046}"/>
            </a:ext>
          </a:extLst>
        </xdr:cNvPr>
        <xdr:cNvSpPr txBox="1"/>
      </xdr:nvSpPr>
      <xdr:spPr>
        <a:xfrm>
          <a:off x="2705744" y="1370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112285</xdr:rowOff>
    </xdr:from>
    <xdr:ext cx="405111" cy="259045"/>
    <xdr:sp macro="" textlink="">
      <xdr:nvSpPr>
        <xdr:cNvPr id="314" name="n_3mainValue【公営住宅】&#10;有形固定資産減価償却率">
          <a:extLst>
            <a:ext uri="{FF2B5EF4-FFF2-40B4-BE49-F238E27FC236}">
              <a16:creationId xmlns:a16="http://schemas.microsoft.com/office/drawing/2014/main" id="{5E9DD332-63E2-44D6-91DB-0BF0140CA732}"/>
            </a:ext>
          </a:extLst>
        </xdr:cNvPr>
        <xdr:cNvSpPr txBox="1"/>
      </xdr:nvSpPr>
      <xdr:spPr>
        <a:xfrm>
          <a:off x="1816744" y="1365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64279</xdr:rowOff>
    </xdr:from>
    <xdr:ext cx="405111" cy="259045"/>
    <xdr:sp macro="" textlink="">
      <xdr:nvSpPr>
        <xdr:cNvPr id="315" name="n_4mainValue【公営住宅】&#10;有形固定資産減価償却率">
          <a:extLst>
            <a:ext uri="{FF2B5EF4-FFF2-40B4-BE49-F238E27FC236}">
              <a16:creationId xmlns:a16="http://schemas.microsoft.com/office/drawing/2014/main" id="{B72C923A-A962-4A6C-B852-61A7EF81FDB6}"/>
            </a:ext>
          </a:extLst>
        </xdr:cNvPr>
        <xdr:cNvSpPr txBox="1"/>
      </xdr:nvSpPr>
      <xdr:spPr>
        <a:xfrm>
          <a:off x="927744" y="1360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F45BE6B5-A234-4F2A-B2D5-15E458A9DC5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207BC64C-1ACD-471C-ADA3-8071F35D519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99411565-70F6-408E-AA8F-FC21128F632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4C8D07CE-2EC5-42BF-899A-A8B0A0F84DD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80354205-8E90-4D03-8A71-29CFE3FE2C3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630ED00B-44C5-4608-9580-EC390B8B1F9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4B1F3F11-FBB2-4AFF-BF42-8FA7A349D57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15F4D56B-AEEC-45CB-8D20-4B0AA46A576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8F4D27D-C9BB-4DE1-922D-0256E707F51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8DC3729F-02CE-42AB-B3F3-CC5C19B9C0A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a:extLst>
            <a:ext uri="{FF2B5EF4-FFF2-40B4-BE49-F238E27FC236}">
              <a16:creationId xmlns:a16="http://schemas.microsoft.com/office/drawing/2014/main" id="{F0B3DDF4-E9FC-46E2-8B45-4E1688AEB88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id="{A887C92B-81B0-48CE-829D-A5103C27E5C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a:extLst>
            <a:ext uri="{FF2B5EF4-FFF2-40B4-BE49-F238E27FC236}">
              <a16:creationId xmlns:a16="http://schemas.microsoft.com/office/drawing/2014/main" id="{F7E805D9-D78B-408D-B28A-A6B591FE459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a:extLst>
            <a:ext uri="{FF2B5EF4-FFF2-40B4-BE49-F238E27FC236}">
              <a16:creationId xmlns:a16="http://schemas.microsoft.com/office/drawing/2014/main" id="{9405C4B1-C1C4-4378-814B-DC2EF91F973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2F21DC98-B340-4AF6-AA57-748E834164B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3E0C3CBD-B2D6-496D-ACEC-9F85DAF0D58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a:extLst>
            <a:ext uri="{FF2B5EF4-FFF2-40B4-BE49-F238E27FC236}">
              <a16:creationId xmlns:a16="http://schemas.microsoft.com/office/drawing/2014/main" id="{68326EC2-5298-4087-B0CA-EA4CE1B1FB8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a:extLst>
            <a:ext uri="{FF2B5EF4-FFF2-40B4-BE49-F238E27FC236}">
              <a16:creationId xmlns:a16="http://schemas.microsoft.com/office/drawing/2014/main" id="{E2FDF856-B725-40E5-86AF-1011D759691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a:extLst>
            <a:ext uri="{FF2B5EF4-FFF2-40B4-BE49-F238E27FC236}">
              <a16:creationId xmlns:a16="http://schemas.microsoft.com/office/drawing/2014/main" id="{8914D1FB-BF2C-4D1B-9A3A-C05F7298AF5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a:extLst>
            <a:ext uri="{FF2B5EF4-FFF2-40B4-BE49-F238E27FC236}">
              <a16:creationId xmlns:a16="http://schemas.microsoft.com/office/drawing/2014/main" id="{89B50E37-5144-48C1-8979-873E0BC7D9F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18848662-EAD8-4614-90F8-FB49BA51689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188B11DE-02A2-4C93-81BD-023AA148D6C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F7621258-3602-4AC8-B297-8646B55C41F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39" name="直線コネクタ 338">
          <a:extLst>
            <a:ext uri="{FF2B5EF4-FFF2-40B4-BE49-F238E27FC236}">
              <a16:creationId xmlns:a16="http://schemas.microsoft.com/office/drawing/2014/main" id="{FAD83DFE-B86E-494F-8B60-2F63B7EFBEB4}"/>
            </a:ext>
          </a:extLst>
        </xdr:cNvPr>
        <xdr:cNvCxnSpPr/>
      </xdr:nvCxnSpPr>
      <xdr:spPr>
        <a:xfrm flipV="1">
          <a:off x="10476865" y="13329665"/>
          <a:ext cx="0" cy="151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0" name="【公営住宅】&#10;一人当たり面積最小値テキスト">
          <a:extLst>
            <a:ext uri="{FF2B5EF4-FFF2-40B4-BE49-F238E27FC236}">
              <a16:creationId xmlns:a16="http://schemas.microsoft.com/office/drawing/2014/main" id="{69308CA8-3B4E-4CD1-B9C8-B21E0B2D4C5E}"/>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1" name="直線コネクタ 340">
          <a:extLst>
            <a:ext uri="{FF2B5EF4-FFF2-40B4-BE49-F238E27FC236}">
              <a16:creationId xmlns:a16="http://schemas.microsoft.com/office/drawing/2014/main" id="{BE287C5B-387E-4C31-881F-F9ECB6962E8A}"/>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2" name="【公営住宅】&#10;一人当たり面積最大値テキスト">
          <a:extLst>
            <a:ext uri="{FF2B5EF4-FFF2-40B4-BE49-F238E27FC236}">
              <a16:creationId xmlns:a16="http://schemas.microsoft.com/office/drawing/2014/main" id="{4C194566-7367-4CA8-BA0E-616804EF8CE7}"/>
            </a:ext>
          </a:extLst>
        </xdr:cNvPr>
        <xdr:cNvSpPr txBox="1"/>
      </xdr:nvSpPr>
      <xdr:spPr>
        <a:xfrm>
          <a:off x="10515600" y="131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3" name="直線コネクタ 342">
          <a:extLst>
            <a:ext uri="{FF2B5EF4-FFF2-40B4-BE49-F238E27FC236}">
              <a16:creationId xmlns:a16="http://schemas.microsoft.com/office/drawing/2014/main" id="{98B08AD4-C0CD-4FD4-AF6B-798935801E16}"/>
            </a:ext>
          </a:extLst>
        </xdr:cNvPr>
        <xdr:cNvCxnSpPr/>
      </xdr:nvCxnSpPr>
      <xdr:spPr>
        <a:xfrm>
          <a:off x="10388600" y="1332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54373</xdr:rowOff>
    </xdr:from>
    <xdr:ext cx="469744" cy="259045"/>
    <xdr:sp macro="" textlink="">
      <xdr:nvSpPr>
        <xdr:cNvPr id="344" name="【公営住宅】&#10;一人当たり面積平均値テキスト">
          <a:extLst>
            <a:ext uri="{FF2B5EF4-FFF2-40B4-BE49-F238E27FC236}">
              <a16:creationId xmlns:a16="http://schemas.microsoft.com/office/drawing/2014/main" id="{B095DB5F-15CB-4B21-8131-D2EFDCDC30BD}"/>
            </a:ext>
          </a:extLst>
        </xdr:cNvPr>
        <xdr:cNvSpPr txBox="1"/>
      </xdr:nvSpPr>
      <xdr:spPr>
        <a:xfrm>
          <a:off x="10515600" y="1428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5" name="フローチャート: 判断 344">
          <a:extLst>
            <a:ext uri="{FF2B5EF4-FFF2-40B4-BE49-F238E27FC236}">
              <a16:creationId xmlns:a16="http://schemas.microsoft.com/office/drawing/2014/main" id="{2A023EAE-D922-4520-8C71-0CD9C3130AB1}"/>
            </a:ext>
          </a:extLst>
        </xdr:cNvPr>
        <xdr:cNvSpPr/>
      </xdr:nvSpPr>
      <xdr:spPr>
        <a:xfrm>
          <a:off x="10426700" y="1443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46" name="フローチャート: 判断 345">
          <a:extLst>
            <a:ext uri="{FF2B5EF4-FFF2-40B4-BE49-F238E27FC236}">
              <a16:creationId xmlns:a16="http://schemas.microsoft.com/office/drawing/2014/main" id="{AA0A555A-DC41-4F23-95EC-2EA824B19128}"/>
            </a:ext>
          </a:extLst>
        </xdr:cNvPr>
        <xdr:cNvSpPr/>
      </xdr:nvSpPr>
      <xdr:spPr>
        <a:xfrm>
          <a:off x="9588500" y="1444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47" name="フローチャート: 判断 346">
          <a:extLst>
            <a:ext uri="{FF2B5EF4-FFF2-40B4-BE49-F238E27FC236}">
              <a16:creationId xmlns:a16="http://schemas.microsoft.com/office/drawing/2014/main" id="{E98653BA-AC38-4B09-8C1B-D011D5C04D08}"/>
            </a:ext>
          </a:extLst>
        </xdr:cNvPr>
        <xdr:cNvSpPr/>
      </xdr:nvSpPr>
      <xdr:spPr>
        <a:xfrm>
          <a:off x="8699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48" name="フローチャート: 判断 347">
          <a:extLst>
            <a:ext uri="{FF2B5EF4-FFF2-40B4-BE49-F238E27FC236}">
              <a16:creationId xmlns:a16="http://schemas.microsoft.com/office/drawing/2014/main" id="{97CA9E52-C34B-4C4A-935F-CF8B703CA534}"/>
            </a:ext>
          </a:extLst>
        </xdr:cNvPr>
        <xdr:cNvSpPr/>
      </xdr:nvSpPr>
      <xdr:spPr>
        <a:xfrm>
          <a:off x="7810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49" name="フローチャート: 判断 348">
          <a:extLst>
            <a:ext uri="{FF2B5EF4-FFF2-40B4-BE49-F238E27FC236}">
              <a16:creationId xmlns:a16="http://schemas.microsoft.com/office/drawing/2014/main" id="{6A6688B3-5D33-444C-B307-922709B77680}"/>
            </a:ext>
          </a:extLst>
        </xdr:cNvPr>
        <xdr:cNvSpPr/>
      </xdr:nvSpPr>
      <xdr:spPr>
        <a:xfrm>
          <a:off x="6921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C400731E-54FC-4EA8-B815-B85ECFDE306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FE4B3938-038E-403D-ABC1-03691D140FF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553D7FD-58B1-404E-BA50-8C762E85FBD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C10E1988-5F5A-44C8-9F05-33F5CBCBFAE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3E5E991D-878C-4EA7-9203-EF380243E32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24637</xdr:rowOff>
    </xdr:from>
    <xdr:to>
      <xdr:col>55</xdr:col>
      <xdr:colOff>50800</xdr:colOff>
      <xdr:row>85</xdr:row>
      <xdr:rowOff>126237</xdr:rowOff>
    </xdr:to>
    <xdr:sp macro="" textlink="">
      <xdr:nvSpPr>
        <xdr:cNvPr id="355" name="楕円 354">
          <a:extLst>
            <a:ext uri="{FF2B5EF4-FFF2-40B4-BE49-F238E27FC236}">
              <a16:creationId xmlns:a16="http://schemas.microsoft.com/office/drawing/2014/main" id="{9382FF0F-56C0-4067-8B33-F04A26D28880}"/>
            </a:ext>
          </a:extLst>
        </xdr:cNvPr>
        <xdr:cNvSpPr/>
      </xdr:nvSpPr>
      <xdr:spPr>
        <a:xfrm>
          <a:off x="10426700" y="145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3064</xdr:rowOff>
    </xdr:from>
    <xdr:ext cx="469744" cy="259045"/>
    <xdr:sp macro="" textlink="">
      <xdr:nvSpPr>
        <xdr:cNvPr id="356" name="【公営住宅】&#10;一人当たり面積該当値テキスト">
          <a:extLst>
            <a:ext uri="{FF2B5EF4-FFF2-40B4-BE49-F238E27FC236}">
              <a16:creationId xmlns:a16="http://schemas.microsoft.com/office/drawing/2014/main" id="{327C1D85-982A-4304-9CDE-EBA03264DEAB}"/>
            </a:ext>
          </a:extLst>
        </xdr:cNvPr>
        <xdr:cNvSpPr txBox="1"/>
      </xdr:nvSpPr>
      <xdr:spPr>
        <a:xfrm>
          <a:off x="10515600" y="1457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25400</xdr:rowOff>
    </xdr:from>
    <xdr:to>
      <xdr:col>50</xdr:col>
      <xdr:colOff>165100</xdr:colOff>
      <xdr:row>85</xdr:row>
      <xdr:rowOff>127000</xdr:rowOff>
    </xdr:to>
    <xdr:sp macro="" textlink="">
      <xdr:nvSpPr>
        <xdr:cNvPr id="357" name="楕円 356">
          <a:extLst>
            <a:ext uri="{FF2B5EF4-FFF2-40B4-BE49-F238E27FC236}">
              <a16:creationId xmlns:a16="http://schemas.microsoft.com/office/drawing/2014/main" id="{7E516571-696E-4828-A5A4-DDD90F9404D5}"/>
            </a:ext>
          </a:extLst>
        </xdr:cNvPr>
        <xdr:cNvSpPr/>
      </xdr:nvSpPr>
      <xdr:spPr>
        <a:xfrm>
          <a:off x="9588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75437</xdr:rowOff>
    </xdr:from>
    <xdr:to>
      <xdr:col>55</xdr:col>
      <xdr:colOff>0</xdr:colOff>
      <xdr:row>85</xdr:row>
      <xdr:rowOff>76200</xdr:rowOff>
    </xdr:to>
    <xdr:cxnSp macro="">
      <xdr:nvCxnSpPr>
        <xdr:cNvPr id="358" name="直線コネクタ 357">
          <a:extLst>
            <a:ext uri="{FF2B5EF4-FFF2-40B4-BE49-F238E27FC236}">
              <a16:creationId xmlns:a16="http://schemas.microsoft.com/office/drawing/2014/main" id="{91FECB2F-077C-45D1-A888-81BA16DCC0B5}"/>
            </a:ext>
          </a:extLst>
        </xdr:cNvPr>
        <xdr:cNvCxnSpPr/>
      </xdr:nvCxnSpPr>
      <xdr:spPr>
        <a:xfrm flipV="1">
          <a:off x="9639300" y="14648687"/>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26924</xdr:rowOff>
    </xdr:from>
    <xdr:to>
      <xdr:col>46</xdr:col>
      <xdr:colOff>38100</xdr:colOff>
      <xdr:row>85</xdr:row>
      <xdr:rowOff>128524</xdr:rowOff>
    </xdr:to>
    <xdr:sp macro="" textlink="">
      <xdr:nvSpPr>
        <xdr:cNvPr id="359" name="楕円 358">
          <a:extLst>
            <a:ext uri="{FF2B5EF4-FFF2-40B4-BE49-F238E27FC236}">
              <a16:creationId xmlns:a16="http://schemas.microsoft.com/office/drawing/2014/main" id="{1EF96E98-E85F-4B63-9160-72392F9E8BD1}"/>
            </a:ext>
          </a:extLst>
        </xdr:cNvPr>
        <xdr:cNvSpPr/>
      </xdr:nvSpPr>
      <xdr:spPr>
        <a:xfrm>
          <a:off x="8699500" y="146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76200</xdr:rowOff>
    </xdr:from>
    <xdr:to>
      <xdr:col>50</xdr:col>
      <xdr:colOff>114300</xdr:colOff>
      <xdr:row>85</xdr:row>
      <xdr:rowOff>77724</xdr:rowOff>
    </xdr:to>
    <xdr:cxnSp macro="">
      <xdr:nvCxnSpPr>
        <xdr:cNvPr id="360" name="直線コネクタ 359">
          <a:extLst>
            <a:ext uri="{FF2B5EF4-FFF2-40B4-BE49-F238E27FC236}">
              <a16:creationId xmlns:a16="http://schemas.microsoft.com/office/drawing/2014/main" id="{E3E2D5EA-B04C-42DA-8E3C-CDB3E6570A6E}"/>
            </a:ext>
          </a:extLst>
        </xdr:cNvPr>
        <xdr:cNvCxnSpPr/>
      </xdr:nvCxnSpPr>
      <xdr:spPr>
        <a:xfrm flipV="1">
          <a:off x="8750300" y="1464945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28448</xdr:rowOff>
    </xdr:from>
    <xdr:to>
      <xdr:col>41</xdr:col>
      <xdr:colOff>101600</xdr:colOff>
      <xdr:row>85</xdr:row>
      <xdr:rowOff>130048</xdr:rowOff>
    </xdr:to>
    <xdr:sp macro="" textlink="">
      <xdr:nvSpPr>
        <xdr:cNvPr id="361" name="楕円 360">
          <a:extLst>
            <a:ext uri="{FF2B5EF4-FFF2-40B4-BE49-F238E27FC236}">
              <a16:creationId xmlns:a16="http://schemas.microsoft.com/office/drawing/2014/main" id="{E22437FC-6335-49AC-AB9E-F2E10DCD421F}"/>
            </a:ext>
          </a:extLst>
        </xdr:cNvPr>
        <xdr:cNvSpPr/>
      </xdr:nvSpPr>
      <xdr:spPr>
        <a:xfrm>
          <a:off x="78105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77724</xdr:rowOff>
    </xdr:from>
    <xdr:to>
      <xdr:col>45</xdr:col>
      <xdr:colOff>177800</xdr:colOff>
      <xdr:row>85</xdr:row>
      <xdr:rowOff>79248</xdr:rowOff>
    </xdr:to>
    <xdr:cxnSp macro="">
      <xdr:nvCxnSpPr>
        <xdr:cNvPr id="362" name="直線コネクタ 361">
          <a:extLst>
            <a:ext uri="{FF2B5EF4-FFF2-40B4-BE49-F238E27FC236}">
              <a16:creationId xmlns:a16="http://schemas.microsoft.com/office/drawing/2014/main" id="{683D5BE7-EE19-4C5A-B546-60270405CBBE}"/>
            </a:ext>
          </a:extLst>
        </xdr:cNvPr>
        <xdr:cNvCxnSpPr/>
      </xdr:nvCxnSpPr>
      <xdr:spPr>
        <a:xfrm flipV="1">
          <a:off x="7861300" y="1465097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29211</xdr:rowOff>
    </xdr:from>
    <xdr:to>
      <xdr:col>36</xdr:col>
      <xdr:colOff>165100</xdr:colOff>
      <xdr:row>85</xdr:row>
      <xdr:rowOff>130811</xdr:rowOff>
    </xdr:to>
    <xdr:sp macro="" textlink="">
      <xdr:nvSpPr>
        <xdr:cNvPr id="363" name="楕円 362">
          <a:extLst>
            <a:ext uri="{FF2B5EF4-FFF2-40B4-BE49-F238E27FC236}">
              <a16:creationId xmlns:a16="http://schemas.microsoft.com/office/drawing/2014/main" id="{85F6EA80-187F-44A4-8ED0-21BB2D5B9790}"/>
            </a:ext>
          </a:extLst>
        </xdr:cNvPr>
        <xdr:cNvSpPr/>
      </xdr:nvSpPr>
      <xdr:spPr>
        <a:xfrm>
          <a:off x="6921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79248</xdr:rowOff>
    </xdr:from>
    <xdr:to>
      <xdr:col>41</xdr:col>
      <xdr:colOff>50800</xdr:colOff>
      <xdr:row>85</xdr:row>
      <xdr:rowOff>80011</xdr:rowOff>
    </xdr:to>
    <xdr:cxnSp macro="">
      <xdr:nvCxnSpPr>
        <xdr:cNvPr id="364" name="直線コネクタ 363">
          <a:extLst>
            <a:ext uri="{FF2B5EF4-FFF2-40B4-BE49-F238E27FC236}">
              <a16:creationId xmlns:a16="http://schemas.microsoft.com/office/drawing/2014/main" id="{80720B7B-D4E7-4A9F-9B94-A0217280F17D}"/>
            </a:ext>
          </a:extLst>
        </xdr:cNvPr>
        <xdr:cNvCxnSpPr/>
      </xdr:nvCxnSpPr>
      <xdr:spPr>
        <a:xfrm flipV="1">
          <a:off x="6972300" y="14652498"/>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161814</xdr:rowOff>
    </xdr:from>
    <xdr:ext cx="469744" cy="259045"/>
    <xdr:sp macro="" textlink="">
      <xdr:nvSpPr>
        <xdr:cNvPr id="365" name="n_1aveValue【公営住宅】&#10;一人当たり面積">
          <a:extLst>
            <a:ext uri="{FF2B5EF4-FFF2-40B4-BE49-F238E27FC236}">
              <a16:creationId xmlns:a16="http://schemas.microsoft.com/office/drawing/2014/main" id="{6E005A96-66FF-4ABF-8EE8-15E88ED0E6D2}"/>
            </a:ext>
          </a:extLst>
        </xdr:cNvPr>
        <xdr:cNvSpPr txBox="1"/>
      </xdr:nvSpPr>
      <xdr:spPr>
        <a:xfrm>
          <a:off x="9391727" y="1422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125240</xdr:rowOff>
    </xdr:from>
    <xdr:ext cx="469744" cy="259045"/>
    <xdr:sp macro="" textlink="">
      <xdr:nvSpPr>
        <xdr:cNvPr id="366" name="n_2aveValue【公営住宅】&#10;一人当たり面積">
          <a:extLst>
            <a:ext uri="{FF2B5EF4-FFF2-40B4-BE49-F238E27FC236}">
              <a16:creationId xmlns:a16="http://schemas.microsoft.com/office/drawing/2014/main" id="{7FC4EA3C-A8AA-4933-9111-828E6458DEB8}"/>
            </a:ext>
          </a:extLst>
        </xdr:cNvPr>
        <xdr:cNvSpPr txBox="1"/>
      </xdr:nvSpPr>
      <xdr:spPr>
        <a:xfrm>
          <a:off x="85154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119142</xdr:rowOff>
    </xdr:from>
    <xdr:ext cx="469744" cy="259045"/>
    <xdr:sp macro="" textlink="">
      <xdr:nvSpPr>
        <xdr:cNvPr id="367" name="n_3aveValue【公営住宅】&#10;一人当たり面積">
          <a:extLst>
            <a:ext uri="{FF2B5EF4-FFF2-40B4-BE49-F238E27FC236}">
              <a16:creationId xmlns:a16="http://schemas.microsoft.com/office/drawing/2014/main" id="{500336FE-AE1A-4750-8415-D1F36438CA0F}"/>
            </a:ext>
          </a:extLst>
        </xdr:cNvPr>
        <xdr:cNvSpPr txBox="1"/>
      </xdr:nvSpPr>
      <xdr:spPr>
        <a:xfrm>
          <a:off x="7626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106190</xdr:rowOff>
    </xdr:from>
    <xdr:ext cx="469744" cy="259045"/>
    <xdr:sp macro="" textlink="">
      <xdr:nvSpPr>
        <xdr:cNvPr id="368" name="n_4aveValue【公営住宅】&#10;一人当たり面積">
          <a:extLst>
            <a:ext uri="{FF2B5EF4-FFF2-40B4-BE49-F238E27FC236}">
              <a16:creationId xmlns:a16="http://schemas.microsoft.com/office/drawing/2014/main" id="{62D402C8-BE38-4A80-BE71-F77808CB22C1}"/>
            </a:ext>
          </a:extLst>
        </xdr:cNvPr>
        <xdr:cNvSpPr txBox="1"/>
      </xdr:nvSpPr>
      <xdr:spPr>
        <a:xfrm>
          <a:off x="6737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118127</xdr:rowOff>
    </xdr:from>
    <xdr:ext cx="469744" cy="259045"/>
    <xdr:sp macro="" textlink="">
      <xdr:nvSpPr>
        <xdr:cNvPr id="369" name="n_1mainValue【公営住宅】&#10;一人当たり面積">
          <a:extLst>
            <a:ext uri="{FF2B5EF4-FFF2-40B4-BE49-F238E27FC236}">
              <a16:creationId xmlns:a16="http://schemas.microsoft.com/office/drawing/2014/main" id="{A3DB141F-959C-4AD9-9EFC-5CDC7867EA2F}"/>
            </a:ext>
          </a:extLst>
        </xdr:cNvPr>
        <xdr:cNvSpPr txBox="1"/>
      </xdr:nvSpPr>
      <xdr:spPr>
        <a:xfrm>
          <a:off x="9391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119651</xdr:rowOff>
    </xdr:from>
    <xdr:ext cx="469744" cy="259045"/>
    <xdr:sp macro="" textlink="">
      <xdr:nvSpPr>
        <xdr:cNvPr id="370" name="n_2mainValue【公営住宅】&#10;一人当たり面積">
          <a:extLst>
            <a:ext uri="{FF2B5EF4-FFF2-40B4-BE49-F238E27FC236}">
              <a16:creationId xmlns:a16="http://schemas.microsoft.com/office/drawing/2014/main" id="{172476B6-17B6-4F42-A4DE-8A68E8549F93}"/>
            </a:ext>
          </a:extLst>
        </xdr:cNvPr>
        <xdr:cNvSpPr txBox="1"/>
      </xdr:nvSpPr>
      <xdr:spPr>
        <a:xfrm>
          <a:off x="8515427" y="1469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121175</xdr:rowOff>
    </xdr:from>
    <xdr:ext cx="469744" cy="259045"/>
    <xdr:sp macro="" textlink="">
      <xdr:nvSpPr>
        <xdr:cNvPr id="371" name="n_3mainValue【公営住宅】&#10;一人当たり面積">
          <a:extLst>
            <a:ext uri="{FF2B5EF4-FFF2-40B4-BE49-F238E27FC236}">
              <a16:creationId xmlns:a16="http://schemas.microsoft.com/office/drawing/2014/main" id="{385EDFBB-6ED8-476F-BFB3-7E2D054E990C}"/>
            </a:ext>
          </a:extLst>
        </xdr:cNvPr>
        <xdr:cNvSpPr txBox="1"/>
      </xdr:nvSpPr>
      <xdr:spPr>
        <a:xfrm>
          <a:off x="7626427" y="14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121938</xdr:rowOff>
    </xdr:from>
    <xdr:ext cx="469744" cy="259045"/>
    <xdr:sp macro="" textlink="">
      <xdr:nvSpPr>
        <xdr:cNvPr id="372" name="n_4mainValue【公営住宅】&#10;一人当たり面積">
          <a:extLst>
            <a:ext uri="{FF2B5EF4-FFF2-40B4-BE49-F238E27FC236}">
              <a16:creationId xmlns:a16="http://schemas.microsoft.com/office/drawing/2014/main" id="{0190CDFF-8264-4D8E-AAF5-71453AF04379}"/>
            </a:ext>
          </a:extLst>
        </xdr:cNvPr>
        <xdr:cNvSpPr txBox="1"/>
      </xdr:nvSpPr>
      <xdr:spPr>
        <a:xfrm>
          <a:off x="67374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2EE4E0E5-CFF4-4610-AB60-69CD9BA5DF3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76706607-CA2B-462E-8D69-B5C9FB03477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32381F-40EC-44C9-9E35-C16DFFC5E32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8F4949CB-4532-4AEA-B7B9-8304B29F75B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13638753-AE26-4DE4-924C-E3EE63C69B3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7427DB9A-A9CF-4BF9-819F-1803684C3B8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1249DC72-AC44-4673-ACD6-3AE236C9F1E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A778D785-7A3F-4703-8FA2-F08405F2AD7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19101296-3EFF-4FAB-9E21-DC526CD9AAB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1AE9B86D-869C-4CC7-912A-E467C8A99C0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ECE37369-4BDE-47CC-921C-0F7E46BF37B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A1BC3A0C-E8A7-45D2-97A5-7FD39B59621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5AF83A2E-1296-4BE8-9F01-35B0987FD0F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07D2FF80-EE82-4AA8-AB3A-8BFE33C47D3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A9AEB1BE-3525-4C2C-B1A1-CCEA29B3A97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55CAABB7-2E6C-45A3-8DFA-51EFDC4FE18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3B521342-F955-4858-9C01-09207478019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7FDC2BCF-10B7-4117-ACE0-474CB52F01A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493B8101-DF9A-41F1-B43D-1C5A792E833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9A802AA3-45BF-4C6D-A4EA-8A7BBEFEEB7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78AF6691-B176-4C01-BD19-5AE8B608006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03E710B7-8083-4003-80B5-0E3DF380158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9313866C-FFF4-4940-935F-D346D4C6815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4B8CC498-E69B-427A-87B2-51849FEE504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D31CC2CF-2C4E-4772-BE25-E41D60F0CF7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FE922C16-506D-4A65-BAB6-B6AF0E26C3D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894841F9-AA57-467C-BC5F-E59BF9507BF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CA16E390-8DCE-4B46-8DE7-9CE1978EE0D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a:extLst>
            <a:ext uri="{FF2B5EF4-FFF2-40B4-BE49-F238E27FC236}">
              <a16:creationId xmlns:a16="http://schemas.microsoft.com/office/drawing/2014/main" id="{A391244B-BD65-47A0-B7B6-B10BB60F172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85900EC9-59E7-47F7-9A57-3D24B562E0B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90DD3822-704B-40F5-87EB-2CB1047F66D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6949E1AA-1F4A-4B8C-B4E7-425497AC912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BC5D46A0-DDCA-44D7-8494-4D2C6D9EEC6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D407C899-E41B-40FB-9C77-9572A94BECF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D516CC85-15B7-4A88-96D5-A83D491144D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26B0D2BF-E83F-4977-B60F-7A713057AA5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D80F24E1-A298-41AF-A113-3FFA97650FD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9B605663-87F5-4A11-B706-72CA5DE5AEA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a:extLst>
            <a:ext uri="{FF2B5EF4-FFF2-40B4-BE49-F238E27FC236}">
              <a16:creationId xmlns:a16="http://schemas.microsoft.com/office/drawing/2014/main" id="{D760B211-363B-4FFF-AA9C-DA3A463B587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A41F4360-833D-459B-9E23-5BE63006D40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70918EC4-1442-4B59-B85E-B3F53A738D8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414" name="直線コネクタ 413">
          <a:extLst>
            <a:ext uri="{FF2B5EF4-FFF2-40B4-BE49-F238E27FC236}">
              <a16:creationId xmlns:a16="http://schemas.microsoft.com/office/drawing/2014/main" id="{71800A56-F629-4922-9D07-A11233493B66}"/>
            </a:ext>
          </a:extLst>
        </xdr:cNvPr>
        <xdr:cNvCxnSpPr/>
      </xdr:nvCxnSpPr>
      <xdr:spPr>
        <a:xfrm flipV="1">
          <a:off x="16318864" y="581079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7EDFC82C-A2AB-4951-B023-8FE6CD7F3AFA}"/>
            </a:ext>
          </a:extLst>
        </xdr:cNvPr>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16" name="直線コネクタ 415">
          <a:extLst>
            <a:ext uri="{FF2B5EF4-FFF2-40B4-BE49-F238E27FC236}">
              <a16:creationId xmlns:a16="http://schemas.microsoft.com/office/drawing/2014/main" id="{CAF7ED45-3BC0-488A-BA46-8FAF8EE1F29D}"/>
            </a:ext>
          </a:extLst>
        </xdr:cNvPr>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6857710F-AF69-4318-9E24-B01B5F2BC1CD}"/>
            </a:ext>
          </a:extLst>
        </xdr:cNvPr>
        <xdr:cNvSpPr txBox="1"/>
      </xdr:nvSpPr>
      <xdr:spPr>
        <a:xfrm>
          <a:off x="16357600" y="558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418" name="直線コネクタ 417">
          <a:extLst>
            <a:ext uri="{FF2B5EF4-FFF2-40B4-BE49-F238E27FC236}">
              <a16:creationId xmlns:a16="http://schemas.microsoft.com/office/drawing/2014/main" id="{2E9069AE-006E-4D4A-8CF6-9652F6B7FD36}"/>
            </a:ext>
          </a:extLst>
        </xdr:cNvPr>
        <xdr:cNvCxnSpPr/>
      </xdr:nvCxnSpPr>
      <xdr:spPr>
        <a:xfrm>
          <a:off x="16230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23E124A9-399C-4E22-9ACC-490A457C2659}"/>
            </a:ext>
          </a:extLst>
        </xdr:cNvPr>
        <xdr:cNvSpPr txBox="1"/>
      </xdr:nvSpPr>
      <xdr:spPr>
        <a:xfrm>
          <a:off x="16357600" y="639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0" name="フローチャート: 判断 419">
          <a:extLst>
            <a:ext uri="{FF2B5EF4-FFF2-40B4-BE49-F238E27FC236}">
              <a16:creationId xmlns:a16="http://schemas.microsoft.com/office/drawing/2014/main" id="{3C0B15D9-99B8-4802-A84C-047A0887D37E}"/>
            </a:ext>
          </a:extLst>
        </xdr:cNvPr>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421" name="フローチャート: 判断 420">
          <a:extLst>
            <a:ext uri="{FF2B5EF4-FFF2-40B4-BE49-F238E27FC236}">
              <a16:creationId xmlns:a16="http://schemas.microsoft.com/office/drawing/2014/main" id="{B562CC4A-1E9C-4E50-95BA-577A1B50FD6B}"/>
            </a:ext>
          </a:extLst>
        </xdr:cNvPr>
        <xdr:cNvSpPr/>
      </xdr:nvSpPr>
      <xdr:spPr>
        <a:xfrm>
          <a:off x="15430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22" name="フローチャート: 判断 421">
          <a:extLst>
            <a:ext uri="{FF2B5EF4-FFF2-40B4-BE49-F238E27FC236}">
              <a16:creationId xmlns:a16="http://schemas.microsoft.com/office/drawing/2014/main" id="{16A56093-5ED3-406C-9EE4-631A1E00511D}"/>
            </a:ext>
          </a:extLst>
        </xdr:cNvPr>
        <xdr:cNvSpPr/>
      </xdr:nvSpPr>
      <xdr:spPr>
        <a:xfrm>
          <a:off x="14541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23" name="フローチャート: 判断 422">
          <a:extLst>
            <a:ext uri="{FF2B5EF4-FFF2-40B4-BE49-F238E27FC236}">
              <a16:creationId xmlns:a16="http://schemas.microsoft.com/office/drawing/2014/main" id="{94ED9754-3415-44E5-8FA4-CB3842E0B4DD}"/>
            </a:ext>
          </a:extLst>
        </xdr:cNvPr>
        <xdr:cNvSpPr/>
      </xdr:nvSpPr>
      <xdr:spPr>
        <a:xfrm>
          <a:off x="13652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424" name="フローチャート: 判断 423">
          <a:extLst>
            <a:ext uri="{FF2B5EF4-FFF2-40B4-BE49-F238E27FC236}">
              <a16:creationId xmlns:a16="http://schemas.microsoft.com/office/drawing/2014/main" id="{B2344BD6-6ECD-4549-9F37-94A0F1D92B01}"/>
            </a:ext>
          </a:extLst>
        </xdr:cNvPr>
        <xdr:cNvSpPr/>
      </xdr:nvSpPr>
      <xdr:spPr>
        <a:xfrm>
          <a:off x="12763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9F125276-CCF2-446A-B802-9941563D3A5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6E8A2F33-C52A-4B38-B30D-E5A85DB1B2D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879C42E8-8F5F-4DC5-BFD8-E8B16503AE3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DE25B63D-CB55-4263-BF9C-4ABF10097E4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2A4650C-AC12-4719-9A2D-F2C47DEBD95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169091</xdr:rowOff>
    </xdr:from>
    <xdr:to>
      <xdr:col>85</xdr:col>
      <xdr:colOff>177800</xdr:colOff>
      <xdr:row>40</xdr:row>
      <xdr:rowOff>99241</xdr:rowOff>
    </xdr:to>
    <xdr:sp macro="" textlink="">
      <xdr:nvSpPr>
        <xdr:cNvPr id="430" name="楕円 429">
          <a:extLst>
            <a:ext uri="{FF2B5EF4-FFF2-40B4-BE49-F238E27FC236}">
              <a16:creationId xmlns:a16="http://schemas.microsoft.com/office/drawing/2014/main" id="{930622AE-769A-4B12-99AD-2C6EA2485CA6}"/>
            </a:ext>
          </a:extLst>
        </xdr:cNvPr>
        <xdr:cNvSpPr/>
      </xdr:nvSpPr>
      <xdr:spPr>
        <a:xfrm>
          <a:off x="162687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147518</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8ACE3A3F-D38A-411B-8DC8-9DE37D7561D7}"/>
            </a:ext>
          </a:extLst>
        </xdr:cNvPr>
        <xdr:cNvSpPr txBox="1"/>
      </xdr:nvSpPr>
      <xdr:spPr>
        <a:xfrm>
          <a:off x="16357600"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139700</xdr:rowOff>
    </xdr:from>
    <xdr:to>
      <xdr:col>81</xdr:col>
      <xdr:colOff>101600</xdr:colOff>
      <xdr:row>40</xdr:row>
      <xdr:rowOff>69850</xdr:rowOff>
    </xdr:to>
    <xdr:sp macro="" textlink="">
      <xdr:nvSpPr>
        <xdr:cNvPr id="432" name="楕円 431">
          <a:extLst>
            <a:ext uri="{FF2B5EF4-FFF2-40B4-BE49-F238E27FC236}">
              <a16:creationId xmlns:a16="http://schemas.microsoft.com/office/drawing/2014/main" id="{F977870F-6738-4B80-8317-AEAFAFB7509A}"/>
            </a:ext>
          </a:extLst>
        </xdr:cNvPr>
        <xdr:cNvSpPr/>
      </xdr:nvSpPr>
      <xdr:spPr>
        <a:xfrm>
          <a:off x="15430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19050</xdr:rowOff>
    </xdr:from>
    <xdr:to>
      <xdr:col>85</xdr:col>
      <xdr:colOff>127000</xdr:colOff>
      <xdr:row>40</xdr:row>
      <xdr:rowOff>48441</xdr:rowOff>
    </xdr:to>
    <xdr:cxnSp macro="">
      <xdr:nvCxnSpPr>
        <xdr:cNvPr id="433" name="直線コネクタ 432">
          <a:extLst>
            <a:ext uri="{FF2B5EF4-FFF2-40B4-BE49-F238E27FC236}">
              <a16:creationId xmlns:a16="http://schemas.microsoft.com/office/drawing/2014/main" id="{043D3912-3A0A-40E3-9A17-368301B1449B}"/>
            </a:ext>
          </a:extLst>
        </xdr:cNvPr>
        <xdr:cNvCxnSpPr/>
      </xdr:nvCxnSpPr>
      <xdr:spPr>
        <a:xfrm>
          <a:off x="15481300" y="687705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107043</xdr:rowOff>
    </xdr:from>
    <xdr:to>
      <xdr:col>76</xdr:col>
      <xdr:colOff>165100</xdr:colOff>
      <xdr:row>40</xdr:row>
      <xdr:rowOff>37193</xdr:rowOff>
    </xdr:to>
    <xdr:sp macro="" textlink="">
      <xdr:nvSpPr>
        <xdr:cNvPr id="434" name="楕円 433">
          <a:extLst>
            <a:ext uri="{FF2B5EF4-FFF2-40B4-BE49-F238E27FC236}">
              <a16:creationId xmlns:a16="http://schemas.microsoft.com/office/drawing/2014/main" id="{FB720AC2-BBA8-4FB7-BD07-51B62CFE3D82}"/>
            </a:ext>
          </a:extLst>
        </xdr:cNvPr>
        <xdr:cNvSpPr/>
      </xdr:nvSpPr>
      <xdr:spPr>
        <a:xfrm>
          <a:off x="14541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157843</xdr:rowOff>
    </xdr:from>
    <xdr:to>
      <xdr:col>81</xdr:col>
      <xdr:colOff>50800</xdr:colOff>
      <xdr:row>40</xdr:row>
      <xdr:rowOff>19050</xdr:rowOff>
    </xdr:to>
    <xdr:cxnSp macro="">
      <xdr:nvCxnSpPr>
        <xdr:cNvPr id="435" name="直線コネクタ 434">
          <a:extLst>
            <a:ext uri="{FF2B5EF4-FFF2-40B4-BE49-F238E27FC236}">
              <a16:creationId xmlns:a16="http://schemas.microsoft.com/office/drawing/2014/main" id="{38536B2C-3180-4533-95CF-ECD76E27E879}"/>
            </a:ext>
          </a:extLst>
        </xdr:cNvPr>
        <xdr:cNvCxnSpPr/>
      </xdr:nvCxnSpPr>
      <xdr:spPr>
        <a:xfrm>
          <a:off x="14592300" y="68443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74385</xdr:rowOff>
    </xdr:from>
    <xdr:to>
      <xdr:col>72</xdr:col>
      <xdr:colOff>38100</xdr:colOff>
      <xdr:row>40</xdr:row>
      <xdr:rowOff>4535</xdr:rowOff>
    </xdr:to>
    <xdr:sp macro="" textlink="">
      <xdr:nvSpPr>
        <xdr:cNvPr id="436" name="楕円 435">
          <a:extLst>
            <a:ext uri="{FF2B5EF4-FFF2-40B4-BE49-F238E27FC236}">
              <a16:creationId xmlns:a16="http://schemas.microsoft.com/office/drawing/2014/main" id="{71319439-8110-4DA8-A8D3-93712E4F02CE}"/>
            </a:ext>
          </a:extLst>
        </xdr:cNvPr>
        <xdr:cNvSpPr/>
      </xdr:nvSpPr>
      <xdr:spPr>
        <a:xfrm>
          <a:off x="13652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125185</xdr:rowOff>
    </xdr:from>
    <xdr:to>
      <xdr:col>76</xdr:col>
      <xdr:colOff>114300</xdr:colOff>
      <xdr:row>39</xdr:row>
      <xdr:rowOff>157843</xdr:rowOff>
    </xdr:to>
    <xdr:cxnSp macro="">
      <xdr:nvCxnSpPr>
        <xdr:cNvPr id="437" name="直線コネクタ 436">
          <a:extLst>
            <a:ext uri="{FF2B5EF4-FFF2-40B4-BE49-F238E27FC236}">
              <a16:creationId xmlns:a16="http://schemas.microsoft.com/office/drawing/2014/main" id="{792746FB-2BFC-48BB-A6F3-465ABCD656B4}"/>
            </a:ext>
          </a:extLst>
        </xdr:cNvPr>
        <xdr:cNvCxnSpPr/>
      </xdr:nvCxnSpPr>
      <xdr:spPr>
        <a:xfrm>
          <a:off x="13703300" y="68117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67854</xdr:rowOff>
    </xdr:from>
    <xdr:to>
      <xdr:col>67</xdr:col>
      <xdr:colOff>101600</xdr:colOff>
      <xdr:row>39</xdr:row>
      <xdr:rowOff>169454</xdr:rowOff>
    </xdr:to>
    <xdr:sp macro="" textlink="">
      <xdr:nvSpPr>
        <xdr:cNvPr id="438" name="楕円 437">
          <a:extLst>
            <a:ext uri="{FF2B5EF4-FFF2-40B4-BE49-F238E27FC236}">
              <a16:creationId xmlns:a16="http://schemas.microsoft.com/office/drawing/2014/main" id="{01D068F8-FF30-4DE3-BD67-39292DE9D781}"/>
            </a:ext>
          </a:extLst>
        </xdr:cNvPr>
        <xdr:cNvSpPr/>
      </xdr:nvSpPr>
      <xdr:spPr>
        <a:xfrm>
          <a:off x="12763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118654</xdr:rowOff>
    </xdr:from>
    <xdr:to>
      <xdr:col>71</xdr:col>
      <xdr:colOff>177800</xdr:colOff>
      <xdr:row>39</xdr:row>
      <xdr:rowOff>125185</xdr:rowOff>
    </xdr:to>
    <xdr:cxnSp macro="">
      <xdr:nvCxnSpPr>
        <xdr:cNvPr id="439" name="直線コネクタ 438">
          <a:extLst>
            <a:ext uri="{FF2B5EF4-FFF2-40B4-BE49-F238E27FC236}">
              <a16:creationId xmlns:a16="http://schemas.microsoft.com/office/drawing/2014/main" id="{9C4F45A8-0BE1-486A-8FDB-44FC5E0103D2}"/>
            </a:ext>
          </a:extLst>
        </xdr:cNvPr>
        <xdr:cNvCxnSpPr/>
      </xdr:nvCxnSpPr>
      <xdr:spPr>
        <a:xfrm>
          <a:off x="12814300" y="680520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135363</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29BA35EE-C638-4FFA-B9F9-CA7A2A5AF755}"/>
            </a:ext>
          </a:extLst>
        </xdr:cNvPr>
        <xdr:cNvSpPr txBox="1"/>
      </xdr:nvSpPr>
      <xdr:spPr>
        <a:xfrm>
          <a:off x="152660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117401</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C004FF81-CDF5-4EE1-B846-F34C649679EA}"/>
            </a:ext>
          </a:extLst>
        </xdr:cNvPr>
        <xdr:cNvSpPr txBox="1"/>
      </xdr:nvSpPr>
      <xdr:spPr>
        <a:xfrm>
          <a:off x="14389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843ECB92-A813-471D-98DF-109092180460}"/>
            </a:ext>
          </a:extLst>
        </xdr:cNvPr>
        <xdr:cNvSpPr txBox="1"/>
      </xdr:nvSpPr>
      <xdr:spPr>
        <a:xfrm>
          <a:off x="13500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102705</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34F60E9D-AD7C-468F-B50C-EB7000FB7AEB}"/>
            </a:ext>
          </a:extLst>
        </xdr:cNvPr>
        <xdr:cNvSpPr txBox="1"/>
      </xdr:nvSpPr>
      <xdr:spPr>
        <a:xfrm>
          <a:off x="12611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60977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A85C3158-24CC-4596-9704-9D789BB3163D}"/>
            </a:ext>
          </a:extLst>
        </xdr:cNvPr>
        <xdr:cNvSpPr txBox="1"/>
      </xdr:nvSpPr>
      <xdr:spPr>
        <a:xfrm>
          <a:off x="152660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28320</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587DE8BE-EE7E-4843-8AFD-9250BB8A5A4B}"/>
            </a:ext>
          </a:extLst>
        </xdr:cNvPr>
        <xdr:cNvSpPr txBox="1"/>
      </xdr:nvSpPr>
      <xdr:spPr>
        <a:xfrm>
          <a:off x="143897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167112</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29F9145C-0ABA-48D2-8547-4104C5C19B73}"/>
            </a:ext>
          </a:extLst>
        </xdr:cNvPr>
        <xdr:cNvSpPr txBox="1"/>
      </xdr:nvSpPr>
      <xdr:spPr>
        <a:xfrm>
          <a:off x="13500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160581</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AA2370E9-48A2-470E-B87A-607230D64CAE}"/>
            </a:ext>
          </a:extLst>
        </xdr:cNvPr>
        <xdr:cNvSpPr txBox="1"/>
      </xdr:nvSpPr>
      <xdr:spPr>
        <a:xfrm>
          <a:off x="126117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7E4744DB-8BA4-4E48-B4A9-B5D5566B6E6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DFF17D8A-8737-449B-B29F-0F9E65D08AA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C211681B-B4DB-465F-BFE5-849E8F72018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8AF2B63A-4D2E-4284-A93C-AC926BFD992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3F9F81A0-B602-498F-870D-22D6BC88952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65FAF283-1356-4DB7-AF3D-2B12B0166B4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1173AC62-A368-406F-9845-DC22AD41DA0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8A56FFE5-3855-4B3A-A7FD-19395447FAD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6E01827-87EA-4462-91C2-B6241ECA373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D2B2B2D2-CAFF-4D68-9786-2F1371904DC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467BFA2B-C35A-4AAB-B301-508E18F4E33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FE58BF68-A323-4F95-83DD-B385BC076BC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2D453708-1FB1-410B-9A1C-FB6FCB49691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4473584B-99B0-4BBB-87A1-A2CD9DBB4B4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C476913B-4947-4E0D-B7F5-D7152ACBB2F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4E208398-65E4-4578-95AD-E277D4FDC3D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99F1C1D6-23C4-44F0-BA69-84303D6171F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F8938BF-877D-45F3-BC1D-7B1374E79E6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33718858-1E8D-47E2-AEE0-D415A81D6B8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A9CE8292-4452-43D9-A349-0AF5D86476A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EBC26AB3-EC45-47CF-879C-19F383E07E2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469" name="直線コネクタ 468">
          <a:extLst>
            <a:ext uri="{FF2B5EF4-FFF2-40B4-BE49-F238E27FC236}">
              <a16:creationId xmlns:a16="http://schemas.microsoft.com/office/drawing/2014/main" id="{DF6C6FC0-3A79-4451-9FE5-FD4AF3FE9D7F}"/>
            </a:ext>
          </a:extLst>
        </xdr:cNvPr>
        <xdr:cNvCxnSpPr/>
      </xdr:nvCxnSpPr>
      <xdr:spPr>
        <a:xfrm flipV="1">
          <a:off x="22160864" y="574776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993184A2-0DD5-498F-AC7C-7644D736A769}"/>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1" name="直線コネクタ 470">
          <a:extLst>
            <a:ext uri="{FF2B5EF4-FFF2-40B4-BE49-F238E27FC236}">
              <a16:creationId xmlns:a16="http://schemas.microsoft.com/office/drawing/2014/main" id="{7D1FA627-5258-4F7A-B192-10169E687F2C}"/>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6781DD02-0CF8-4619-A181-5C02061D86A2}"/>
            </a:ext>
          </a:extLst>
        </xdr:cNvPr>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73" name="直線コネクタ 472">
          <a:extLst>
            <a:ext uri="{FF2B5EF4-FFF2-40B4-BE49-F238E27FC236}">
              <a16:creationId xmlns:a16="http://schemas.microsoft.com/office/drawing/2014/main" id="{860A5662-CD0A-41E3-8987-FAE7CC81940F}"/>
            </a:ext>
          </a:extLst>
        </xdr:cNvPr>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114571</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DFAE6EFC-39E5-4F7B-8D0D-4ED68C2B7DE9}"/>
            </a:ext>
          </a:extLst>
        </xdr:cNvPr>
        <xdr:cNvSpPr txBox="1"/>
      </xdr:nvSpPr>
      <xdr:spPr>
        <a:xfrm>
          <a:off x="22199600" y="645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475" name="フローチャート: 判断 474">
          <a:extLst>
            <a:ext uri="{FF2B5EF4-FFF2-40B4-BE49-F238E27FC236}">
              <a16:creationId xmlns:a16="http://schemas.microsoft.com/office/drawing/2014/main" id="{1FDE1303-219D-433A-BA5F-2F50BA8D27D6}"/>
            </a:ext>
          </a:extLst>
        </xdr:cNvPr>
        <xdr:cNvSpPr/>
      </xdr:nvSpPr>
      <xdr:spPr>
        <a:xfrm>
          <a:off x="22110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476" name="フローチャート: 判断 475">
          <a:extLst>
            <a:ext uri="{FF2B5EF4-FFF2-40B4-BE49-F238E27FC236}">
              <a16:creationId xmlns:a16="http://schemas.microsoft.com/office/drawing/2014/main" id="{1F5E5172-7E83-4AC5-8B35-51BBD2E26FE4}"/>
            </a:ext>
          </a:extLst>
        </xdr:cNvPr>
        <xdr:cNvSpPr/>
      </xdr:nvSpPr>
      <xdr:spPr>
        <a:xfrm>
          <a:off x="212725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7" name="フローチャート: 判断 476">
          <a:extLst>
            <a:ext uri="{FF2B5EF4-FFF2-40B4-BE49-F238E27FC236}">
              <a16:creationId xmlns:a16="http://schemas.microsoft.com/office/drawing/2014/main" id="{356FED48-1118-42DF-AAC3-2E984257B624}"/>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478" name="フローチャート: 判断 477">
          <a:extLst>
            <a:ext uri="{FF2B5EF4-FFF2-40B4-BE49-F238E27FC236}">
              <a16:creationId xmlns:a16="http://schemas.microsoft.com/office/drawing/2014/main" id="{7A0125EF-5950-4356-AB51-B259AD0D4813}"/>
            </a:ext>
          </a:extLst>
        </xdr:cNvPr>
        <xdr:cNvSpPr/>
      </xdr:nvSpPr>
      <xdr:spPr>
        <a:xfrm>
          <a:off x="194945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479" name="フローチャート: 判断 478">
          <a:extLst>
            <a:ext uri="{FF2B5EF4-FFF2-40B4-BE49-F238E27FC236}">
              <a16:creationId xmlns:a16="http://schemas.microsoft.com/office/drawing/2014/main" id="{831F7396-1F6F-4CA5-A48C-4CB006BB28AA}"/>
            </a:ext>
          </a:extLst>
        </xdr:cNvPr>
        <xdr:cNvSpPr/>
      </xdr:nvSpPr>
      <xdr:spPr>
        <a:xfrm>
          <a:off x="18605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B08B5F63-2770-42BE-A618-584C9198CCF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E213F47B-FF7C-4537-9CF7-0F355FECD42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527A39BB-B3B5-452F-A22B-117469F7792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BFBC6260-EF1F-4EAD-B354-2DA13DA16DD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9978A332-E243-42B8-989D-F0DC77C4523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160274</xdr:rowOff>
    </xdr:from>
    <xdr:to>
      <xdr:col>116</xdr:col>
      <xdr:colOff>114300</xdr:colOff>
      <xdr:row>40</xdr:row>
      <xdr:rowOff>90424</xdr:rowOff>
    </xdr:to>
    <xdr:sp macro="" textlink="">
      <xdr:nvSpPr>
        <xdr:cNvPr id="485" name="楕円 484">
          <a:extLst>
            <a:ext uri="{FF2B5EF4-FFF2-40B4-BE49-F238E27FC236}">
              <a16:creationId xmlns:a16="http://schemas.microsoft.com/office/drawing/2014/main" id="{72CAC4FF-5C64-493C-A9F0-E46764A643D1}"/>
            </a:ext>
          </a:extLst>
        </xdr:cNvPr>
        <xdr:cNvSpPr/>
      </xdr:nvSpPr>
      <xdr:spPr>
        <a:xfrm>
          <a:off x="221107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138701</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6D310AAD-0A93-4250-8EBC-F2A287FFC471}"/>
            </a:ext>
          </a:extLst>
        </xdr:cNvPr>
        <xdr:cNvSpPr txBox="1"/>
      </xdr:nvSpPr>
      <xdr:spPr>
        <a:xfrm>
          <a:off x="22199600"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162560</xdr:rowOff>
    </xdr:from>
    <xdr:to>
      <xdr:col>112</xdr:col>
      <xdr:colOff>38100</xdr:colOff>
      <xdr:row>40</xdr:row>
      <xdr:rowOff>92710</xdr:rowOff>
    </xdr:to>
    <xdr:sp macro="" textlink="">
      <xdr:nvSpPr>
        <xdr:cNvPr id="487" name="楕円 486">
          <a:extLst>
            <a:ext uri="{FF2B5EF4-FFF2-40B4-BE49-F238E27FC236}">
              <a16:creationId xmlns:a16="http://schemas.microsoft.com/office/drawing/2014/main" id="{902299AA-0E02-444F-BE54-D66D31873291}"/>
            </a:ext>
          </a:extLst>
        </xdr:cNvPr>
        <xdr:cNvSpPr/>
      </xdr:nvSpPr>
      <xdr:spPr>
        <a:xfrm>
          <a:off x="2127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39624</xdr:rowOff>
    </xdr:from>
    <xdr:to>
      <xdr:col>116</xdr:col>
      <xdr:colOff>63500</xdr:colOff>
      <xdr:row>40</xdr:row>
      <xdr:rowOff>41910</xdr:rowOff>
    </xdr:to>
    <xdr:cxnSp macro="">
      <xdr:nvCxnSpPr>
        <xdr:cNvPr id="488" name="直線コネクタ 487">
          <a:extLst>
            <a:ext uri="{FF2B5EF4-FFF2-40B4-BE49-F238E27FC236}">
              <a16:creationId xmlns:a16="http://schemas.microsoft.com/office/drawing/2014/main" id="{28C855FB-1BD6-47E0-9BEC-5FF5594B4F22}"/>
            </a:ext>
          </a:extLst>
        </xdr:cNvPr>
        <xdr:cNvCxnSpPr/>
      </xdr:nvCxnSpPr>
      <xdr:spPr>
        <a:xfrm flipV="1">
          <a:off x="21323300" y="689762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162560</xdr:rowOff>
    </xdr:from>
    <xdr:to>
      <xdr:col>107</xdr:col>
      <xdr:colOff>101600</xdr:colOff>
      <xdr:row>40</xdr:row>
      <xdr:rowOff>92710</xdr:rowOff>
    </xdr:to>
    <xdr:sp macro="" textlink="">
      <xdr:nvSpPr>
        <xdr:cNvPr id="489" name="楕円 488">
          <a:extLst>
            <a:ext uri="{FF2B5EF4-FFF2-40B4-BE49-F238E27FC236}">
              <a16:creationId xmlns:a16="http://schemas.microsoft.com/office/drawing/2014/main" id="{8660DDA7-8B4C-419A-A596-8F641D7293C3}"/>
            </a:ext>
          </a:extLst>
        </xdr:cNvPr>
        <xdr:cNvSpPr/>
      </xdr:nvSpPr>
      <xdr:spPr>
        <a:xfrm>
          <a:off x="20383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41910</xdr:rowOff>
    </xdr:from>
    <xdr:to>
      <xdr:col>111</xdr:col>
      <xdr:colOff>177800</xdr:colOff>
      <xdr:row>40</xdr:row>
      <xdr:rowOff>41910</xdr:rowOff>
    </xdr:to>
    <xdr:cxnSp macro="">
      <xdr:nvCxnSpPr>
        <xdr:cNvPr id="490" name="直線コネクタ 489">
          <a:extLst>
            <a:ext uri="{FF2B5EF4-FFF2-40B4-BE49-F238E27FC236}">
              <a16:creationId xmlns:a16="http://schemas.microsoft.com/office/drawing/2014/main" id="{88B0EEF8-D07D-4D23-8A09-0D6CF8D0A55F}"/>
            </a:ext>
          </a:extLst>
        </xdr:cNvPr>
        <xdr:cNvCxnSpPr/>
      </xdr:nvCxnSpPr>
      <xdr:spPr>
        <a:xfrm>
          <a:off x="20434300" y="689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491" name="楕円 490">
          <a:extLst>
            <a:ext uri="{FF2B5EF4-FFF2-40B4-BE49-F238E27FC236}">
              <a16:creationId xmlns:a16="http://schemas.microsoft.com/office/drawing/2014/main" id="{51246436-142D-4458-A284-2C809D617991}"/>
            </a:ext>
          </a:extLst>
        </xdr:cNvPr>
        <xdr:cNvSpPr/>
      </xdr:nvSpPr>
      <xdr:spPr>
        <a:xfrm>
          <a:off x="19494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41910</xdr:rowOff>
    </xdr:from>
    <xdr:to>
      <xdr:col>107</xdr:col>
      <xdr:colOff>50800</xdr:colOff>
      <xdr:row>40</xdr:row>
      <xdr:rowOff>44196</xdr:rowOff>
    </xdr:to>
    <xdr:cxnSp macro="">
      <xdr:nvCxnSpPr>
        <xdr:cNvPr id="492" name="直線コネクタ 491">
          <a:extLst>
            <a:ext uri="{FF2B5EF4-FFF2-40B4-BE49-F238E27FC236}">
              <a16:creationId xmlns:a16="http://schemas.microsoft.com/office/drawing/2014/main" id="{8EB42636-20E1-49A1-8C45-75C1A4ECBA5F}"/>
            </a:ext>
          </a:extLst>
        </xdr:cNvPr>
        <xdr:cNvCxnSpPr/>
      </xdr:nvCxnSpPr>
      <xdr:spPr>
        <a:xfrm flipV="1">
          <a:off x="19545300" y="689991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167132</xdr:rowOff>
    </xdr:from>
    <xdr:to>
      <xdr:col>98</xdr:col>
      <xdr:colOff>38100</xdr:colOff>
      <xdr:row>40</xdr:row>
      <xdr:rowOff>97282</xdr:rowOff>
    </xdr:to>
    <xdr:sp macro="" textlink="">
      <xdr:nvSpPr>
        <xdr:cNvPr id="493" name="楕円 492">
          <a:extLst>
            <a:ext uri="{FF2B5EF4-FFF2-40B4-BE49-F238E27FC236}">
              <a16:creationId xmlns:a16="http://schemas.microsoft.com/office/drawing/2014/main" id="{E55E5557-B9C3-495A-AB59-C81A2A34533D}"/>
            </a:ext>
          </a:extLst>
        </xdr:cNvPr>
        <xdr:cNvSpPr/>
      </xdr:nvSpPr>
      <xdr:spPr>
        <a:xfrm>
          <a:off x="18605500" y="68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44196</xdr:rowOff>
    </xdr:from>
    <xdr:to>
      <xdr:col>102</xdr:col>
      <xdr:colOff>114300</xdr:colOff>
      <xdr:row>40</xdr:row>
      <xdr:rowOff>46482</xdr:rowOff>
    </xdr:to>
    <xdr:cxnSp macro="">
      <xdr:nvCxnSpPr>
        <xdr:cNvPr id="494" name="直線コネクタ 493">
          <a:extLst>
            <a:ext uri="{FF2B5EF4-FFF2-40B4-BE49-F238E27FC236}">
              <a16:creationId xmlns:a16="http://schemas.microsoft.com/office/drawing/2014/main" id="{C0EF0217-87E7-4865-BEF9-3368015F9F67}"/>
            </a:ext>
          </a:extLst>
        </xdr:cNvPr>
        <xdr:cNvCxnSpPr/>
      </xdr:nvCxnSpPr>
      <xdr:spPr>
        <a:xfrm flipV="1">
          <a:off x="18656300" y="69021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58945</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FA43D76D-E8E9-421F-A9D1-16622420ED60}"/>
            </a:ext>
          </a:extLst>
        </xdr:cNvPr>
        <xdr:cNvSpPr txBox="1"/>
      </xdr:nvSpPr>
      <xdr:spPr>
        <a:xfrm>
          <a:off x="210757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C8C6DBE3-C145-4131-BD36-14F2382C1C91}"/>
            </a:ext>
          </a:extLst>
        </xdr:cNvPr>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49801</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0D081663-B629-4F91-8B1F-61F2524FB35F}"/>
            </a:ext>
          </a:extLst>
        </xdr:cNvPr>
        <xdr:cNvSpPr txBox="1"/>
      </xdr:nvSpPr>
      <xdr:spPr>
        <a:xfrm>
          <a:off x="19310427"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56659</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BD17A970-28A1-4DEC-9CB1-D4F3D7C27A9C}"/>
            </a:ext>
          </a:extLst>
        </xdr:cNvPr>
        <xdr:cNvSpPr txBox="1"/>
      </xdr:nvSpPr>
      <xdr:spPr>
        <a:xfrm>
          <a:off x="18421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83837</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C9014F55-D946-4FE8-8E2B-FB5C263DD6D6}"/>
            </a:ext>
          </a:extLst>
        </xdr:cNvPr>
        <xdr:cNvSpPr txBox="1"/>
      </xdr:nvSpPr>
      <xdr:spPr>
        <a:xfrm>
          <a:off x="210757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83837</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5136D3F7-2FA2-4962-A0E8-BD4379AB0F54}"/>
            </a:ext>
          </a:extLst>
        </xdr:cNvPr>
        <xdr:cNvSpPr txBox="1"/>
      </xdr:nvSpPr>
      <xdr:spPr>
        <a:xfrm>
          <a:off x="20199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86123</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9EDD147D-238C-499F-8EA7-6E35CC277F70}"/>
            </a:ext>
          </a:extLst>
        </xdr:cNvPr>
        <xdr:cNvSpPr txBox="1"/>
      </xdr:nvSpPr>
      <xdr:spPr>
        <a:xfrm>
          <a:off x="19310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88409</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C7CFCDF4-721E-4E86-ABFE-5A04F079BE7C}"/>
            </a:ext>
          </a:extLst>
        </xdr:cNvPr>
        <xdr:cNvSpPr txBox="1"/>
      </xdr:nvSpPr>
      <xdr:spPr>
        <a:xfrm>
          <a:off x="18421427"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372E5D5-E989-4F2B-9AFC-A72C7F48195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209E4EB9-6F73-4ED9-9B03-3C4DBFC441A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288CC5BF-D2F4-4012-BF88-251AF8FE7F9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D6D4FC55-577E-4BF1-8992-FD237D46CAF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A39E3668-3AEB-427E-9500-33D45B7EA64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AFDD14BA-24BF-4A2F-8F1C-0350C5E3238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3287EE76-54D7-4067-85BB-AB851242F62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2E4C5185-9BFC-450F-B905-E79F1778F54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5099291-A617-4E58-8391-95908C9BD06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7591D362-B3FC-40FF-B1B7-897DCA7BFB1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759D89F4-7D35-47D9-9757-4EFE2B9E0BF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a:extLst>
            <a:ext uri="{FF2B5EF4-FFF2-40B4-BE49-F238E27FC236}">
              <a16:creationId xmlns:a16="http://schemas.microsoft.com/office/drawing/2014/main" id="{ADCB3079-DE94-4354-A9C5-5039370C5DC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5" name="テキスト ボックス 514">
          <a:extLst>
            <a:ext uri="{FF2B5EF4-FFF2-40B4-BE49-F238E27FC236}">
              <a16:creationId xmlns:a16="http://schemas.microsoft.com/office/drawing/2014/main" id="{E84F6972-25DF-48EF-A9CD-E047CC6C4DDE}"/>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a:extLst>
            <a:ext uri="{FF2B5EF4-FFF2-40B4-BE49-F238E27FC236}">
              <a16:creationId xmlns:a16="http://schemas.microsoft.com/office/drawing/2014/main" id="{C9522619-0271-4DA5-A702-0BE418C280F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a:extLst>
            <a:ext uri="{FF2B5EF4-FFF2-40B4-BE49-F238E27FC236}">
              <a16:creationId xmlns:a16="http://schemas.microsoft.com/office/drawing/2014/main" id="{1F71ADA6-9F33-4693-90E7-30CF38704CE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a:extLst>
            <a:ext uri="{FF2B5EF4-FFF2-40B4-BE49-F238E27FC236}">
              <a16:creationId xmlns:a16="http://schemas.microsoft.com/office/drawing/2014/main" id="{68DE0BBE-1252-4A22-B028-33E77D74617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a:extLst>
            <a:ext uri="{FF2B5EF4-FFF2-40B4-BE49-F238E27FC236}">
              <a16:creationId xmlns:a16="http://schemas.microsoft.com/office/drawing/2014/main" id="{418FF020-1461-4CE0-A028-F162D9DB3E3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a:extLst>
            <a:ext uri="{FF2B5EF4-FFF2-40B4-BE49-F238E27FC236}">
              <a16:creationId xmlns:a16="http://schemas.microsoft.com/office/drawing/2014/main" id="{12C410C1-07C8-407C-AAE3-FB262F80C4E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a:extLst>
            <a:ext uri="{FF2B5EF4-FFF2-40B4-BE49-F238E27FC236}">
              <a16:creationId xmlns:a16="http://schemas.microsoft.com/office/drawing/2014/main" id="{31D857AA-CE0B-4D06-9A75-7DFCF0313D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a:extLst>
            <a:ext uri="{FF2B5EF4-FFF2-40B4-BE49-F238E27FC236}">
              <a16:creationId xmlns:a16="http://schemas.microsoft.com/office/drawing/2014/main" id="{F4FDEE87-EA8E-4AB4-BACF-BF75B0D648C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a:extLst>
            <a:ext uri="{FF2B5EF4-FFF2-40B4-BE49-F238E27FC236}">
              <a16:creationId xmlns:a16="http://schemas.microsoft.com/office/drawing/2014/main" id="{40BC1A6C-F16F-43E7-82B4-58322BDBA34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7B57360F-D0F8-4E81-94D0-4472CE50F3E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a:extLst>
            <a:ext uri="{FF2B5EF4-FFF2-40B4-BE49-F238E27FC236}">
              <a16:creationId xmlns:a16="http://schemas.microsoft.com/office/drawing/2014/main" id="{2AC5FC96-B1A3-43C2-BA46-DEBE03774EA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84D43992-8FAA-453F-B7B9-962F83211F8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527" name="直線コネクタ 526">
          <a:extLst>
            <a:ext uri="{FF2B5EF4-FFF2-40B4-BE49-F238E27FC236}">
              <a16:creationId xmlns:a16="http://schemas.microsoft.com/office/drawing/2014/main" id="{8A618D05-EABE-4096-9DFE-392B9CD1B3F9}"/>
            </a:ext>
          </a:extLst>
        </xdr:cNvPr>
        <xdr:cNvCxnSpPr/>
      </xdr:nvCxnSpPr>
      <xdr:spPr>
        <a:xfrm flipV="1">
          <a:off x="16318864" y="945642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AA244D28-E95D-472C-890F-261E39979BA7}"/>
            </a:ext>
          </a:extLst>
        </xdr:cNvPr>
        <xdr:cNvSpPr txBox="1"/>
      </xdr:nvSpPr>
      <xdr:spPr>
        <a:xfrm>
          <a:off x="16357600"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529" name="直線コネクタ 528">
          <a:extLst>
            <a:ext uri="{FF2B5EF4-FFF2-40B4-BE49-F238E27FC236}">
              <a16:creationId xmlns:a16="http://schemas.microsoft.com/office/drawing/2014/main" id="{D4401734-17F7-452E-90B5-E2883E2B36F4}"/>
            </a:ext>
          </a:extLst>
        </xdr:cNvPr>
        <xdr:cNvCxnSpPr/>
      </xdr:nvCxnSpPr>
      <xdr:spPr>
        <a:xfrm>
          <a:off x="16230600" y="110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B9E025BB-00FA-4DE3-A50F-FF2C3659ADA6}"/>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31" name="直線コネクタ 530">
          <a:extLst>
            <a:ext uri="{FF2B5EF4-FFF2-40B4-BE49-F238E27FC236}">
              <a16:creationId xmlns:a16="http://schemas.microsoft.com/office/drawing/2014/main" id="{54C4EC4A-7445-4CBC-B25B-2F19B45C7704}"/>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77C34AE0-E826-494D-B5EC-7C94817D33BF}"/>
            </a:ext>
          </a:extLst>
        </xdr:cNvPr>
        <xdr:cNvSpPr txBox="1"/>
      </xdr:nvSpPr>
      <xdr:spPr>
        <a:xfrm>
          <a:off x="16357600" y="1000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3" name="フローチャート: 判断 532">
          <a:extLst>
            <a:ext uri="{FF2B5EF4-FFF2-40B4-BE49-F238E27FC236}">
              <a16:creationId xmlns:a16="http://schemas.microsoft.com/office/drawing/2014/main" id="{F7668A9A-C605-4B4D-8755-3C6B0CC13FC2}"/>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534" name="フローチャート: 判断 533">
          <a:extLst>
            <a:ext uri="{FF2B5EF4-FFF2-40B4-BE49-F238E27FC236}">
              <a16:creationId xmlns:a16="http://schemas.microsoft.com/office/drawing/2014/main" id="{B50C20DF-097D-4CCF-967B-4940996D7E8A}"/>
            </a:ext>
          </a:extLst>
        </xdr:cNvPr>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535" name="フローチャート: 判断 534">
          <a:extLst>
            <a:ext uri="{FF2B5EF4-FFF2-40B4-BE49-F238E27FC236}">
              <a16:creationId xmlns:a16="http://schemas.microsoft.com/office/drawing/2014/main" id="{28003597-2F27-4872-BBCF-84FA203CDA83}"/>
            </a:ext>
          </a:extLst>
        </xdr:cNvPr>
        <xdr:cNvSpPr/>
      </xdr:nvSpPr>
      <xdr:spPr>
        <a:xfrm>
          <a:off x="14541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36" name="フローチャート: 判断 535">
          <a:extLst>
            <a:ext uri="{FF2B5EF4-FFF2-40B4-BE49-F238E27FC236}">
              <a16:creationId xmlns:a16="http://schemas.microsoft.com/office/drawing/2014/main" id="{A1B93831-7711-4D2A-AEDF-D8B85EA9E471}"/>
            </a:ext>
          </a:extLst>
        </xdr:cNvPr>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37" name="フローチャート: 判断 536">
          <a:extLst>
            <a:ext uri="{FF2B5EF4-FFF2-40B4-BE49-F238E27FC236}">
              <a16:creationId xmlns:a16="http://schemas.microsoft.com/office/drawing/2014/main" id="{2DAA5827-7AA2-45A3-BBF4-D67039E9E2BB}"/>
            </a:ext>
          </a:extLst>
        </xdr:cNvPr>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A1B61928-0119-478D-8797-E6A3F302B7F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AC6AFC57-CC46-417F-BBAF-F4EA26279B0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FD8F1FBD-139F-4775-A931-152125B1944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5ADDBCE1-94A4-4583-BFFF-3FE87E4EA90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DC926336-55FC-49B7-90FB-2E0AB3960D9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97790</xdr:rowOff>
    </xdr:from>
    <xdr:to>
      <xdr:col>85</xdr:col>
      <xdr:colOff>177800</xdr:colOff>
      <xdr:row>62</xdr:row>
      <xdr:rowOff>27940</xdr:rowOff>
    </xdr:to>
    <xdr:sp macro="" textlink="">
      <xdr:nvSpPr>
        <xdr:cNvPr id="543" name="楕円 542">
          <a:extLst>
            <a:ext uri="{FF2B5EF4-FFF2-40B4-BE49-F238E27FC236}">
              <a16:creationId xmlns:a16="http://schemas.microsoft.com/office/drawing/2014/main" id="{23A6117B-DA27-4DD9-8971-8242668EAB66}"/>
            </a:ext>
          </a:extLst>
        </xdr:cNvPr>
        <xdr:cNvSpPr/>
      </xdr:nvSpPr>
      <xdr:spPr>
        <a:xfrm>
          <a:off x="16268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76217</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A58A2D6B-E029-4718-98FE-296FEC410B10}"/>
            </a:ext>
          </a:extLst>
        </xdr:cNvPr>
        <xdr:cNvSpPr txBox="1"/>
      </xdr:nvSpPr>
      <xdr:spPr>
        <a:xfrm>
          <a:off x="16357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25400</xdr:rowOff>
    </xdr:from>
    <xdr:to>
      <xdr:col>81</xdr:col>
      <xdr:colOff>101600</xdr:colOff>
      <xdr:row>61</xdr:row>
      <xdr:rowOff>127000</xdr:rowOff>
    </xdr:to>
    <xdr:sp macro="" textlink="">
      <xdr:nvSpPr>
        <xdr:cNvPr id="545" name="楕円 544">
          <a:extLst>
            <a:ext uri="{FF2B5EF4-FFF2-40B4-BE49-F238E27FC236}">
              <a16:creationId xmlns:a16="http://schemas.microsoft.com/office/drawing/2014/main" id="{F033BA0C-F4A1-402F-A27B-119DF72540A1}"/>
            </a:ext>
          </a:extLst>
        </xdr:cNvPr>
        <xdr:cNvSpPr/>
      </xdr:nvSpPr>
      <xdr:spPr>
        <a:xfrm>
          <a:off x="15430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76200</xdr:rowOff>
    </xdr:from>
    <xdr:to>
      <xdr:col>85</xdr:col>
      <xdr:colOff>127000</xdr:colOff>
      <xdr:row>61</xdr:row>
      <xdr:rowOff>148590</xdr:rowOff>
    </xdr:to>
    <xdr:cxnSp macro="">
      <xdr:nvCxnSpPr>
        <xdr:cNvPr id="546" name="直線コネクタ 545">
          <a:extLst>
            <a:ext uri="{FF2B5EF4-FFF2-40B4-BE49-F238E27FC236}">
              <a16:creationId xmlns:a16="http://schemas.microsoft.com/office/drawing/2014/main" id="{E0FF1433-4827-4819-ACE2-76FDF39B1608}"/>
            </a:ext>
          </a:extLst>
        </xdr:cNvPr>
        <xdr:cNvCxnSpPr/>
      </xdr:nvCxnSpPr>
      <xdr:spPr>
        <a:xfrm>
          <a:off x="15481300" y="105346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132080</xdr:rowOff>
    </xdr:from>
    <xdr:to>
      <xdr:col>76</xdr:col>
      <xdr:colOff>165100</xdr:colOff>
      <xdr:row>61</xdr:row>
      <xdr:rowOff>62230</xdr:rowOff>
    </xdr:to>
    <xdr:sp macro="" textlink="">
      <xdr:nvSpPr>
        <xdr:cNvPr id="547" name="楕円 546">
          <a:extLst>
            <a:ext uri="{FF2B5EF4-FFF2-40B4-BE49-F238E27FC236}">
              <a16:creationId xmlns:a16="http://schemas.microsoft.com/office/drawing/2014/main" id="{914AAF88-19BB-435F-A7F2-E969A7BFAA41}"/>
            </a:ext>
          </a:extLst>
        </xdr:cNvPr>
        <xdr:cNvSpPr/>
      </xdr:nvSpPr>
      <xdr:spPr>
        <a:xfrm>
          <a:off x="14541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xdr:rowOff>
    </xdr:from>
    <xdr:to>
      <xdr:col>81</xdr:col>
      <xdr:colOff>50800</xdr:colOff>
      <xdr:row>61</xdr:row>
      <xdr:rowOff>76200</xdr:rowOff>
    </xdr:to>
    <xdr:cxnSp macro="">
      <xdr:nvCxnSpPr>
        <xdr:cNvPr id="548" name="直線コネクタ 547">
          <a:extLst>
            <a:ext uri="{FF2B5EF4-FFF2-40B4-BE49-F238E27FC236}">
              <a16:creationId xmlns:a16="http://schemas.microsoft.com/office/drawing/2014/main" id="{D98DE829-DEB5-48E8-94A9-26663561BF63}"/>
            </a:ext>
          </a:extLst>
        </xdr:cNvPr>
        <xdr:cNvCxnSpPr/>
      </xdr:nvCxnSpPr>
      <xdr:spPr>
        <a:xfrm>
          <a:off x="14592300" y="104698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49" name="楕円 548">
          <a:extLst>
            <a:ext uri="{FF2B5EF4-FFF2-40B4-BE49-F238E27FC236}">
              <a16:creationId xmlns:a16="http://schemas.microsoft.com/office/drawing/2014/main" id="{7702AD1A-15E8-4045-BA3B-6A04050B89CF}"/>
            </a:ext>
          </a:extLst>
        </xdr:cNvPr>
        <xdr:cNvSpPr/>
      </xdr:nvSpPr>
      <xdr:spPr>
        <a:xfrm>
          <a:off x="1365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114300</xdr:rowOff>
    </xdr:from>
    <xdr:to>
      <xdr:col>76</xdr:col>
      <xdr:colOff>114300</xdr:colOff>
      <xdr:row>61</xdr:row>
      <xdr:rowOff>11430</xdr:rowOff>
    </xdr:to>
    <xdr:cxnSp macro="">
      <xdr:nvCxnSpPr>
        <xdr:cNvPr id="550" name="直線コネクタ 549">
          <a:extLst>
            <a:ext uri="{FF2B5EF4-FFF2-40B4-BE49-F238E27FC236}">
              <a16:creationId xmlns:a16="http://schemas.microsoft.com/office/drawing/2014/main" id="{63F8F393-2D2E-41B5-9936-8DD90D2A796F}"/>
            </a:ext>
          </a:extLst>
        </xdr:cNvPr>
        <xdr:cNvCxnSpPr/>
      </xdr:nvCxnSpPr>
      <xdr:spPr>
        <a:xfrm>
          <a:off x="13703300" y="10401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162560</xdr:rowOff>
    </xdr:from>
    <xdr:to>
      <xdr:col>67</xdr:col>
      <xdr:colOff>101600</xdr:colOff>
      <xdr:row>60</xdr:row>
      <xdr:rowOff>92710</xdr:rowOff>
    </xdr:to>
    <xdr:sp macro="" textlink="">
      <xdr:nvSpPr>
        <xdr:cNvPr id="551" name="楕円 550">
          <a:extLst>
            <a:ext uri="{FF2B5EF4-FFF2-40B4-BE49-F238E27FC236}">
              <a16:creationId xmlns:a16="http://schemas.microsoft.com/office/drawing/2014/main" id="{A08F803D-0033-47E4-960E-8DD37E3319E1}"/>
            </a:ext>
          </a:extLst>
        </xdr:cNvPr>
        <xdr:cNvSpPr/>
      </xdr:nvSpPr>
      <xdr:spPr>
        <a:xfrm>
          <a:off x="12763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41910</xdr:rowOff>
    </xdr:from>
    <xdr:to>
      <xdr:col>71</xdr:col>
      <xdr:colOff>177800</xdr:colOff>
      <xdr:row>60</xdr:row>
      <xdr:rowOff>114300</xdr:rowOff>
    </xdr:to>
    <xdr:cxnSp macro="">
      <xdr:nvCxnSpPr>
        <xdr:cNvPr id="552" name="直線コネクタ 551">
          <a:extLst>
            <a:ext uri="{FF2B5EF4-FFF2-40B4-BE49-F238E27FC236}">
              <a16:creationId xmlns:a16="http://schemas.microsoft.com/office/drawing/2014/main" id="{176FCDDD-C456-47FC-A576-857B3B28CC94}"/>
            </a:ext>
          </a:extLst>
        </xdr:cNvPr>
        <xdr:cNvCxnSpPr/>
      </xdr:nvCxnSpPr>
      <xdr:spPr>
        <a:xfrm>
          <a:off x="12814300" y="103289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553" name="n_1aveValue【学校施設】&#10;有形固定資産減価償却率">
          <a:extLst>
            <a:ext uri="{FF2B5EF4-FFF2-40B4-BE49-F238E27FC236}">
              <a16:creationId xmlns:a16="http://schemas.microsoft.com/office/drawing/2014/main" id="{10CB3B55-28AC-4493-B479-9C086776BE8E}"/>
            </a:ext>
          </a:extLst>
        </xdr:cNvPr>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554" name="n_2aveValue【学校施設】&#10;有形固定資産減価償却率">
          <a:extLst>
            <a:ext uri="{FF2B5EF4-FFF2-40B4-BE49-F238E27FC236}">
              <a16:creationId xmlns:a16="http://schemas.microsoft.com/office/drawing/2014/main" id="{A677B1E4-CA8A-411D-A134-90B23277C15D}"/>
            </a:ext>
          </a:extLst>
        </xdr:cNvPr>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555" name="n_3aveValue【学校施設】&#10;有形固定資産減価償却率">
          <a:extLst>
            <a:ext uri="{FF2B5EF4-FFF2-40B4-BE49-F238E27FC236}">
              <a16:creationId xmlns:a16="http://schemas.microsoft.com/office/drawing/2014/main" id="{8F4F49F1-E595-4D36-8A83-80244826D6E7}"/>
            </a:ext>
          </a:extLst>
        </xdr:cNvPr>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556" name="n_4aveValue【学校施設】&#10;有形固定資産減価償却率">
          <a:extLst>
            <a:ext uri="{FF2B5EF4-FFF2-40B4-BE49-F238E27FC236}">
              <a16:creationId xmlns:a16="http://schemas.microsoft.com/office/drawing/2014/main" id="{7F925C2D-F5DA-4AF0-A1C7-5EEF0A60A704}"/>
            </a:ext>
          </a:extLst>
        </xdr:cNvPr>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118127</xdr:rowOff>
    </xdr:from>
    <xdr:ext cx="405111" cy="259045"/>
    <xdr:sp macro="" textlink="">
      <xdr:nvSpPr>
        <xdr:cNvPr id="557" name="n_1mainValue【学校施設】&#10;有形固定資産減価償却率">
          <a:extLst>
            <a:ext uri="{FF2B5EF4-FFF2-40B4-BE49-F238E27FC236}">
              <a16:creationId xmlns:a16="http://schemas.microsoft.com/office/drawing/2014/main" id="{F4FFFC3F-6E76-4BCB-B4DF-6736C8FD2354}"/>
            </a:ext>
          </a:extLst>
        </xdr:cNvPr>
        <xdr:cNvSpPr txBox="1"/>
      </xdr:nvSpPr>
      <xdr:spPr>
        <a:xfrm>
          <a:off x="152660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53357</xdr:rowOff>
    </xdr:from>
    <xdr:ext cx="405111" cy="259045"/>
    <xdr:sp macro="" textlink="">
      <xdr:nvSpPr>
        <xdr:cNvPr id="558" name="n_2mainValue【学校施設】&#10;有形固定資産減価償却率">
          <a:extLst>
            <a:ext uri="{FF2B5EF4-FFF2-40B4-BE49-F238E27FC236}">
              <a16:creationId xmlns:a16="http://schemas.microsoft.com/office/drawing/2014/main" id="{ABF07565-A8C1-47AC-9016-C48C3FE610CD}"/>
            </a:ext>
          </a:extLst>
        </xdr:cNvPr>
        <xdr:cNvSpPr txBox="1"/>
      </xdr:nvSpPr>
      <xdr:spPr>
        <a:xfrm>
          <a:off x="14389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559" name="n_3mainValue【学校施設】&#10;有形固定資産減価償却率">
          <a:extLst>
            <a:ext uri="{FF2B5EF4-FFF2-40B4-BE49-F238E27FC236}">
              <a16:creationId xmlns:a16="http://schemas.microsoft.com/office/drawing/2014/main" id="{C52080FC-0937-4EB9-9A45-2508B0008B5B}"/>
            </a:ext>
          </a:extLst>
        </xdr:cNvPr>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83837</xdr:rowOff>
    </xdr:from>
    <xdr:ext cx="405111" cy="259045"/>
    <xdr:sp macro="" textlink="">
      <xdr:nvSpPr>
        <xdr:cNvPr id="560" name="n_4mainValue【学校施設】&#10;有形固定資産減価償却率">
          <a:extLst>
            <a:ext uri="{FF2B5EF4-FFF2-40B4-BE49-F238E27FC236}">
              <a16:creationId xmlns:a16="http://schemas.microsoft.com/office/drawing/2014/main" id="{5EA3F243-28D8-433E-B068-34D9039D7F29}"/>
            </a:ext>
          </a:extLst>
        </xdr:cNvPr>
        <xdr:cNvSpPr txBox="1"/>
      </xdr:nvSpPr>
      <xdr:spPr>
        <a:xfrm>
          <a:off x="12611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AFC71814-3C27-4348-A7AD-A15AE90FD00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504C16D2-1DF4-424F-8155-B44682A181D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4466FA68-EE6C-4301-94C2-076BD8EB416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722E5C55-3FDE-43B7-82A3-206F6123F23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629F784E-278E-4460-990A-044AA491997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1FD41C39-73F9-49EE-B3B9-8C8661BBCE1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846847A8-249A-4A40-9A39-393DB13A84F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9FDE622D-94D2-4CF4-AF14-D61102A2BA9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191A0927-299A-46FB-A40C-E5C330FC7C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DE866991-B883-44A9-8442-27A1A9CB1DA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a:extLst>
            <a:ext uri="{FF2B5EF4-FFF2-40B4-BE49-F238E27FC236}">
              <a16:creationId xmlns:a16="http://schemas.microsoft.com/office/drawing/2014/main" id="{75BCB019-A804-4661-B5FE-C84B1784A97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a:extLst>
            <a:ext uri="{FF2B5EF4-FFF2-40B4-BE49-F238E27FC236}">
              <a16:creationId xmlns:a16="http://schemas.microsoft.com/office/drawing/2014/main" id="{E07CAE8A-34C8-4DDE-AE4A-6C2F9A2D01B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a:extLst>
            <a:ext uri="{FF2B5EF4-FFF2-40B4-BE49-F238E27FC236}">
              <a16:creationId xmlns:a16="http://schemas.microsoft.com/office/drawing/2014/main" id="{6B188B97-778E-4119-84AB-E8D2CBF87F6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a:extLst>
            <a:ext uri="{FF2B5EF4-FFF2-40B4-BE49-F238E27FC236}">
              <a16:creationId xmlns:a16="http://schemas.microsoft.com/office/drawing/2014/main" id="{6AFB022B-A4B8-42A4-BD57-557D901956B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a:extLst>
            <a:ext uri="{FF2B5EF4-FFF2-40B4-BE49-F238E27FC236}">
              <a16:creationId xmlns:a16="http://schemas.microsoft.com/office/drawing/2014/main" id="{1B555E2A-9A52-419C-BCAF-40BC9D891F1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a:extLst>
            <a:ext uri="{FF2B5EF4-FFF2-40B4-BE49-F238E27FC236}">
              <a16:creationId xmlns:a16="http://schemas.microsoft.com/office/drawing/2014/main" id="{D47E8696-0E64-424B-822D-DE136C1C8FF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a:extLst>
            <a:ext uri="{FF2B5EF4-FFF2-40B4-BE49-F238E27FC236}">
              <a16:creationId xmlns:a16="http://schemas.microsoft.com/office/drawing/2014/main" id="{54794365-6A4D-46A2-BC08-73A99B60571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a:extLst>
            <a:ext uri="{FF2B5EF4-FFF2-40B4-BE49-F238E27FC236}">
              <a16:creationId xmlns:a16="http://schemas.microsoft.com/office/drawing/2014/main" id="{03FC29BE-8626-4E8A-9AD4-F776D394A35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a:extLst>
            <a:ext uri="{FF2B5EF4-FFF2-40B4-BE49-F238E27FC236}">
              <a16:creationId xmlns:a16="http://schemas.microsoft.com/office/drawing/2014/main" id="{FB3780A3-0E58-46BB-A8A1-6606960F441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a:extLst>
            <a:ext uri="{FF2B5EF4-FFF2-40B4-BE49-F238E27FC236}">
              <a16:creationId xmlns:a16="http://schemas.microsoft.com/office/drawing/2014/main" id="{E20D57DB-02FB-43A0-800E-C91B136FC84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1" name="テキスト ボックス 580">
          <a:extLst>
            <a:ext uri="{FF2B5EF4-FFF2-40B4-BE49-F238E27FC236}">
              <a16:creationId xmlns:a16="http://schemas.microsoft.com/office/drawing/2014/main" id="{941E4A94-A178-4EF2-B0B3-6043C87730E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a:extLst>
            <a:ext uri="{FF2B5EF4-FFF2-40B4-BE49-F238E27FC236}">
              <a16:creationId xmlns:a16="http://schemas.microsoft.com/office/drawing/2014/main" id="{60F2F694-4AF3-42C5-9395-E4A31551D91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3" name="テキスト ボックス 582">
          <a:extLst>
            <a:ext uri="{FF2B5EF4-FFF2-40B4-BE49-F238E27FC236}">
              <a16:creationId xmlns:a16="http://schemas.microsoft.com/office/drawing/2014/main" id="{6D2B8CA9-6BF9-4556-97C1-F5DFF93DA7CE}"/>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41FDE23D-139C-4F91-B3C5-8378197ED17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16C0D91B-7F4D-45B3-8EE6-79114447936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8392BD24-DECE-400B-9938-EB07F34E9B3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587" name="直線コネクタ 586">
          <a:extLst>
            <a:ext uri="{FF2B5EF4-FFF2-40B4-BE49-F238E27FC236}">
              <a16:creationId xmlns:a16="http://schemas.microsoft.com/office/drawing/2014/main" id="{F5E2B9B2-37DD-482F-85A0-37A5AD74216A}"/>
            </a:ext>
          </a:extLst>
        </xdr:cNvPr>
        <xdr:cNvCxnSpPr/>
      </xdr:nvCxnSpPr>
      <xdr:spPr>
        <a:xfrm flipV="1">
          <a:off x="22160864" y="9691334"/>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588" name="【学校施設】&#10;一人当たり面積最小値テキスト">
          <a:extLst>
            <a:ext uri="{FF2B5EF4-FFF2-40B4-BE49-F238E27FC236}">
              <a16:creationId xmlns:a16="http://schemas.microsoft.com/office/drawing/2014/main" id="{5DDA9495-A460-4A43-A543-670F08B2B7DB}"/>
            </a:ext>
          </a:extLst>
        </xdr:cNvPr>
        <xdr:cNvSpPr txBox="1"/>
      </xdr:nvSpPr>
      <xdr:spPr>
        <a:xfrm>
          <a:off x="22199600" y="1097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589" name="直線コネクタ 588">
          <a:extLst>
            <a:ext uri="{FF2B5EF4-FFF2-40B4-BE49-F238E27FC236}">
              <a16:creationId xmlns:a16="http://schemas.microsoft.com/office/drawing/2014/main" id="{CC2282C6-87EF-491B-BF44-90E3A5AD3509}"/>
            </a:ext>
          </a:extLst>
        </xdr:cNvPr>
        <xdr:cNvCxnSpPr/>
      </xdr:nvCxnSpPr>
      <xdr:spPr>
        <a:xfrm>
          <a:off x="22072600" y="1097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590" name="【学校施設】&#10;一人当たり面積最大値テキスト">
          <a:extLst>
            <a:ext uri="{FF2B5EF4-FFF2-40B4-BE49-F238E27FC236}">
              <a16:creationId xmlns:a16="http://schemas.microsoft.com/office/drawing/2014/main" id="{2E1DAF19-B162-43C3-B2C1-176C5F5664A2}"/>
            </a:ext>
          </a:extLst>
        </xdr:cNvPr>
        <xdr:cNvSpPr txBox="1"/>
      </xdr:nvSpPr>
      <xdr:spPr>
        <a:xfrm>
          <a:off x="22199600" y="94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591" name="直線コネクタ 590">
          <a:extLst>
            <a:ext uri="{FF2B5EF4-FFF2-40B4-BE49-F238E27FC236}">
              <a16:creationId xmlns:a16="http://schemas.microsoft.com/office/drawing/2014/main" id="{7899E31A-39E4-493D-AAFF-9C3268B0AC1B}"/>
            </a:ext>
          </a:extLst>
        </xdr:cNvPr>
        <xdr:cNvCxnSpPr/>
      </xdr:nvCxnSpPr>
      <xdr:spPr>
        <a:xfrm>
          <a:off x="22072600" y="969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140915</xdr:rowOff>
    </xdr:from>
    <xdr:ext cx="469744" cy="259045"/>
    <xdr:sp macro="" textlink="">
      <xdr:nvSpPr>
        <xdr:cNvPr id="592" name="【学校施設】&#10;一人当たり面積平均値テキスト">
          <a:extLst>
            <a:ext uri="{FF2B5EF4-FFF2-40B4-BE49-F238E27FC236}">
              <a16:creationId xmlns:a16="http://schemas.microsoft.com/office/drawing/2014/main" id="{53D2CAF8-20C0-4757-9D85-B715DE22083C}"/>
            </a:ext>
          </a:extLst>
        </xdr:cNvPr>
        <xdr:cNvSpPr txBox="1"/>
      </xdr:nvSpPr>
      <xdr:spPr>
        <a:xfrm>
          <a:off x="22199600" y="10427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593" name="フローチャート: 判断 592">
          <a:extLst>
            <a:ext uri="{FF2B5EF4-FFF2-40B4-BE49-F238E27FC236}">
              <a16:creationId xmlns:a16="http://schemas.microsoft.com/office/drawing/2014/main" id="{6E9AA254-8791-48FC-84C9-112DC27BAD7F}"/>
            </a:ext>
          </a:extLst>
        </xdr:cNvPr>
        <xdr:cNvSpPr/>
      </xdr:nvSpPr>
      <xdr:spPr>
        <a:xfrm>
          <a:off x="22110700" y="105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594" name="フローチャート: 判断 593">
          <a:extLst>
            <a:ext uri="{FF2B5EF4-FFF2-40B4-BE49-F238E27FC236}">
              <a16:creationId xmlns:a16="http://schemas.microsoft.com/office/drawing/2014/main" id="{B0C85D35-2491-4264-A3C0-047E752EBE8B}"/>
            </a:ext>
          </a:extLst>
        </xdr:cNvPr>
        <xdr:cNvSpPr/>
      </xdr:nvSpPr>
      <xdr:spPr>
        <a:xfrm>
          <a:off x="21272500" y="106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95" name="フローチャート: 判断 594">
          <a:extLst>
            <a:ext uri="{FF2B5EF4-FFF2-40B4-BE49-F238E27FC236}">
              <a16:creationId xmlns:a16="http://schemas.microsoft.com/office/drawing/2014/main" id="{118065BC-3833-42F2-9600-971015F11DEB}"/>
            </a:ext>
          </a:extLst>
        </xdr:cNvPr>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596" name="フローチャート: 判断 595">
          <a:extLst>
            <a:ext uri="{FF2B5EF4-FFF2-40B4-BE49-F238E27FC236}">
              <a16:creationId xmlns:a16="http://schemas.microsoft.com/office/drawing/2014/main" id="{6F766906-205E-470F-9E95-5E33FC279A0E}"/>
            </a:ext>
          </a:extLst>
        </xdr:cNvPr>
        <xdr:cNvSpPr/>
      </xdr:nvSpPr>
      <xdr:spPr>
        <a:xfrm>
          <a:off x="19494500" y="1058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597" name="フローチャート: 判断 596">
          <a:extLst>
            <a:ext uri="{FF2B5EF4-FFF2-40B4-BE49-F238E27FC236}">
              <a16:creationId xmlns:a16="http://schemas.microsoft.com/office/drawing/2014/main" id="{31C3CD02-C144-4806-91AA-991A456E9176}"/>
            </a:ext>
          </a:extLst>
        </xdr:cNvPr>
        <xdr:cNvSpPr/>
      </xdr:nvSpPr>
      <xdr:spPr>
        <a:xfrm>
          <a:off x="18605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A3D9CF34-2DCA-42C7-AD5A-F7A556D5203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B7F88DD-7A9B-41D3-B878-EB214CAD1DE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4696A7D2-6232-462A-A05E-F8E538F3412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7E652CE7-F084-40E9-A3AD-B3BBAEF2CD3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357253FD-8A4E-4F75-9379-73A8B31EA3D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603" name="楕円 602">
          <a:extLst>
            <a:ext uri="{FF2B5EF4-FFF2-40B4-BE49-F238E27FC236}">
              <a16:creationId xmlns:a16="http://schemas.microsoft.com/office/drawing/2014/main" id="{17A31BCB-F33A-414F-85A7-7542F6F3E681}"/>
            </a:ext>
          </a:extLst>
        </xdr:cNvPr>
        <xdr:cNvSpPr/>
      </xdr:nvSpPr>
      <xdr:spPr>
        <a:xfrm>
          <a:off x="22110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9270</xdr:rowOff>
    </xdr:from>
    <xdr:ext cx="469744" cy="259045"/>
    <xdr:sp macro="" textlink="">
      <xdr:nvSpPr>
        <xdr:cNvPr id="604" name="【学校施設】&#10;一人当たり面積該当値テキスト">
          <a:extLst>
            <a:ext uri="{FF2B5EF4-FFF2-40B4-BE49-F238E27FC236}">
              <a16:creationId xmlns:a16="http://schemas.microsoft.com/office/drawing/2014/main" id="{9615D1F6-0F8F-440F-B34E-F473DF424F1D}"/>
            </a:ext>
          </a:extLst>
        </xdr:cNvPr>
        <xdr:cNvSpPr txBox="1"/>
      </xdr:nvSpPr>
      <xdr:spPr>
        <a:xfrm>
          <a:off x="22199600"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37374</xdr:rowOff>
    </xdr:from>
    <xdr:to>
      <xdr:col>112</xdr:col>
      <xdr:colOff>38100</xdr:colOff>
      <xdr:row>62</xdr:row>
      <xdr:rowOff>138974</xdr:rowOff>
    </xdr:to>
    <xdr:sp macro="" textlink="">
      <xdr:nvSpPr>
        <xdr:cNvPr id="605" name="楕円 604">
          <a:extLst>
            <a:ext uri="{FF2B5EF4-FFF2-40B4-BE49-F238E27FC236}">
              <a16:creationId xmlns:a16="http://schemas.microsoft.com/office/drawing/2014/main" id="{CA76902C-01D7-4CC0-B43C-539AFD82994C}"/>
            </a:ext>
          </a:extLst>
        </xdr:cNvPr>
        <xdr:cNvSpPr/>
      </xdr:nvSpPr>
      <xdr:spPr>
        <a:xfrm>
          <a:off x="21272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81643</xdr:rowOff>
    </xdr:from>
    <xdr:to>
      <xdr:col>116</xdr:col>
      <xdr:colOff>63500</xdr:colOff>
      <xdr:row>62</xdr:row>
      <xdr:rowOff>88174</xdr:rowOff>
    </xdr:to>
    <xdr:cxnSp macro="">
      <xdr:nvCxnSpPr>
        <xdr:cNvPr id="606" name="直線コネクタ 605">
          <a:extLst>
            <a:ext uri="{FF2B5EF4-FFF2-40B4-BE49-F238E27FC236}">
              <a16:creationId xmlns:a16="http://schemas.microsoft.com/office/drawing/2014/main" id="{0F6A9914-B5DD-4A92-BB4D-C91B63FEA96D}"/>
            </a:ext>
          </a:extLst>
        </xdr:cNvPr>
        <xdr:cNvCxnSpPr/>
      </xdr:nvCxnSpPr>
      <xdr:spPr>
        <a:xfrm flipV="1">
          <a:off x="21323300" y="107115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44559</xdr:rowOff>
    </xdr:from>
    <xdr:to>
      <xdr:col>107</xdr:col>
      <xdr:colOff>101600</xdr:colOff>
      <xdr:row>62</xdr:row>
      <xdr:rowOff>146159</xdr:rowOff>
    </xdr:to>
    <xdr:sp macro="" textlink="">
      <xdr:nvSpPr>
        <xdr:cNvPr id="607" name="楕円 606">
          <a:extLst>
            <a:ext uri="{FF2B5EF4-FFF2-40B4-BE49-F238E27FC236}">
              <a16:creationId xmlns:a16="http://schemas.microsoft.com/office/drawing/2014/main" id="{5E8157AC-47A2-47D0-86F9-76EA4DECF09B}"/>
            </a:ext>
          </a:extLst>
        </xdr:cNvPr>
        <xdr:cNvSpPr/>
      </xdr:nvSpPr>
      <xdr:spPr>
        <a:xfrm>
          <a:off x="20383500" y="1067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88174</xdr:rowOff>
    </xdr:from>
    <xdr:to>
      <xdr:col>111</xdr:col>
      <xdr:colOff>177800</xdr:colOff>
      <xdr:row>62</xdr:row>
      <xdr:rowOff>95359</xdr:rowOff>
    </xdr:to>
    <xdr:cxnSp macro="">
      <xdr:nvCxnSpPr>
        <xdr:cNvPr id="608" name="直線コネクタ 607">
          <a:extLst>
            <a:ext uri="{FF2B5EF4-FFF2-40B4-BE49-F238E27FC236}">
              <a16:creationId xmlns:a16="http://schemas.microsoft.com/office/drawing/2014/main" id="{2F6F4FCC-605B-496B-ABCA-9C67683B6802}"/>
            </a:ext>
          </a:extLst>
        </xdr:cNvPr>
        <xdr:cNvCxnSpPr/>
      </xdr:nvCxnSpPr>
      <xdr:spPr>
        <a:xfrm flipV="1">
          <a:off x="20434300" y="10718074"/>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51090</xdr:rowOff>
    </xdr:from>
    <xdr:to>
      <xdr:col>102</xdr:col>
      <xdr:colOff>165100</xdr:colOff>
      <xdr:row>62</xdr:row>
      <xdr:rowOff>152690</xdr:rowOff>
    </xdr:to>
    <xdr:sp macro="" textlink="">
      <xdr:nvSpPr>
        <xdr:cNvPr id="609" name="楕円 608">
          <a:extLst>
            <a:ext uri="{FF2B5EF4-FFF2-40B4-BE49-F238E27FC236}">
              <a16:creationId xmlns:a16="http://schemas.microsoft.com/office/drawing/2014/main" id="{45008874-0DF2-4567-B59E-8C0A34175FC8}"/>
            </a:ext>
          </a:extLst>
        </xdr:cNvPr>
        <xdr:cNvSpPr/>
      </xdr:nvSpPr>
      <xdr:spPr>
        <a:xfrm>
          <a:off x="19494500" y="106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95359</xdr:rowOff>
    </xdr:from>
    <xdr:to>
      <xdr:col>107</xdr:col>
      <xdr:colOff>50800</xdr:colOff>
      <xdr:row>62</xdr:row>
      <xdr:rowOff>101890</xdr:rowOff>
    </xdr:to>
    <xdr:cxnSp macro="">
      <xdr:nvCxnSpPr>
        <xdr:cNvPr id="610" name="直線コネクタ 609">
          <a:extLst>
            <a:ext uri="{FF2B5EF4-FFF2-40B4-BE49-F238E27FC236}">
              <a16:creationId xmlns:a16="http://schemas.microsoft.com/office/drawing/2014/main" id="{78436835-9DFE-42F4-8FFA-F1BC6A40E35D}"/>
            </a:ext>
          </a:extLst>
        </xdr:cNvPr>
        <xdr:cNvCxnSpPr/>
      </xdr:nvCxnSpPr>
      <xdr:spPr>
        <a:xfrm flipV="1">
          <a:off x="19545300" y="1072525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59581</xdr:rowOff>
    </xdr:from>
    <xdr:to>
      <xdr:col>98</xdr:col>
      <xdr:colOff>38100</xdr:colOff>
      <xdr:row>62</xdr:row>
      <xdr:rowOff>161181</xdr:rowOff>
    </xdr:to>
    <xdr:sp macro="" textlink="">
      <xdr:nvSpPr>
        <xdr:cNvPr id="611" name="楕円 610">
          <a:extLst>
            <a:ext uri="{FF2B5EF4-FFF2-40B4-BE49-F238E27FC236}">
              <a16:creationId xmlns:a16="http://schemas.microsoft.com/office/drawing/2014/main" id="{69C10BA6-5A79-4EE0-9708-7392609D092A}"/>
            </a:ext>
          </a:extLst>
        </xdr:cNvPr>
        <xdr:cNvSpPr/>
      </xdr:nvSpPr>
      <xdr:spPr>
        <a:xfrm>
          <a:off x="18605500" y="1068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101890</xdr:rowOff>
    </xdr:from>
    <xdr:to>
      <xdr:col>102</xdr:col>
      <xdr:colOff>114300</xdr:colOff>
      <xdr:row>62</xdr:row>
      <xdr:rowOff>110381</xdr:rowOff>
    </xdr:to>
    <xdr:cxnSp macro="">
      <xdr:nvCxnSpPr>
        <xdr:cNvPr id="612" name="直線コネクタ 611">
          <a:extLst>
            <a:ext uri="{FF2B5EF4-FFF2-40B4-BE49-F238E27FC236}">
              <a16:creationId xmlns:a16="http://schemas.microsoft.com/office/drawing/2014/main" id="{B4B41DD1-9437-48DB-9701-ABDE83E3DDBF}"/>
            </a:ext>
          </a:extLst>
        </xdr:cNvPr>
        <xdr:cNvCxnSpPr/>
      </xdr:nvCxnSpPr>
      <xdr:spPr>
        <a:xfrm flipV="1">
          <a:off x="18656300" y="10731790"/>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100637</xdr:rowOff>
    </xdr:from>
    <xdr:ext cx="469744" cy="259045"/>
    <xdr:sp macro="" textlink="">
      <xdr:nvSpPr>
        <xdr:cNvPr id="613" name="n_1aveValue【学校施設】&#10;一人当たり面積">
          <a:extLst>
            <a:ext uri="{FF2B5EF4-FFF2-40B4-BE49-F238E27FC236}">
              <a16:creationId xmlns:a16="http://schemas.microsoft.com/office/drawing/2014/main" id="{128294F8-EDFA-48BE-9CD0-8C87C3138222}"/>
            </a:ext>
          </a:extLst>
        </xdr:cNvPr>
        <xdr:cNvSpPr txBox="1"/>
      </xdr:nvSpPr>
      <xdr:spPr>
        <a:xfrm>
          <a:off x="21075727" y="1038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614" name="n_2aveValue【学校施設】&#10;一人当たり面積">
          <a:extLst>
            <a:ext uri="{FF2B5EF4-FFF2-40B4-BE49-F238E27FC236}">
              <a16:creationId xmlns:a16="http://schemas.microsoft.com/office/drawing/2014/main" id="{0267CED9-1943-4910-ACCC-35BF019D0EF6}"/>
            </a:ext>
          </a:extLst>
        </xdr:cNvPr>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75818</xdr:rowOff>
    </xdr:from>
    <xdr:ext cx="469744" cy="259045"/>
    <xdr:sp macro="" textlink="">
      <xdr:nvSpPr>
        <xdr:cNvPr id="615" name="n_3aveValue【学校施設】&#10;一人当たり面積">
          <a:extLst>
            <a:ext uri="{FF2B5EF4-FFF2-40B4-BE49-F238E27FC236}">
              <a16:creationId xmlns:a16="http://schemas.microsoft.com/office/drawing/2014/main" id="{4AD4AF77-F25C-4910-BAF7-33E57F8C45E0}"/>
            </a:ext>
          </a:extLst>
        </xdr:cNvPr>
        <xdr:cNvSpPr txBox="1"/>
      </xdr:nvSpPr>
      <xdr:spPr>
        <a:xfrm>
          <a:off x="19310427" y="1036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71899</xdr:rowOff>
    </xdr:from>
    <xdr:ext cx="469744" cy="259045"/>
    <xdr:sp macro="" textlink="">
      <xdr:nvSpPr>
        <xdr:cNvPr id="616" name="n_4aveValue【学校施設】&#10;一人当たり面積">
          <a:extLst>
            <a:ext uri="{FF2B5EF4-FFF2-40B4-BE49-F238E27FC236}">
              <a16:creationId xmlns:a16="http://schemas.microsoft.com/office/drawing/2014/main" id="{1BF62394-ED19-4E1A-B2DD-E39A297F53D9}"/>
            </a:ext>
          </a:extLst>
        </xdr:cNvPr>
        <xdr:cNvSpPr txBox="1"/>
      </xdr:nvSpPr>
      <xdr:spPr>
        <a:xfrm>
          <a:off x="18421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130101</xdr:rowOff>
    </xdr:from>
    <xdr:ext cx="469744" cy="259045"/>
    <xdr:sp macro="" textlink="">
      <xdr:nvSpPr>
        <xdr:cNvPr id="617" name="n_1mainValue【学校施設】&#10;一人当たり面積">
          <a:extLst>
            <a:ext uri="{FF2B5EF4-FFF2-40B4-BE49-F238E27FC236}">
              <a16:creationId xmlns:a16="http://schemas.microsoft.com/office/drawing/2014/main" id="{7F889B10-B05C-492F-9736-4B4744E39FE0}"/>
            </a:ext>
          </a:extLst>
        </xdr:cNvPr>
        <xdr:cNvSpPr txBox="1"/>
      </xdr:nvSpPr>
      <xdr:spPr>
        <a:xfrm>
          <a:off x="21075727" y="1076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137286</xdr:rowOff>
    </xdr:from>
    <xdr:ext cx="469744" cy="259045"/>
    <xdr:sp macro="" textlink="">
      <xdr:nvSpPr>
        <xdr:cNvPr id="618" name="n_2mainValue【学校施設】&#10;一人当たり面積">
          <a:extLst>
            <a:ext uri="{FF2B5EF4-FFF2-40B4-BE49-F238E27FC236}">
              <a16:creationId xmlns:a16="http://schemas.microsoft.com/office/drawing/2014/main" id="{C0EEEAAC-C7FE-4A8F-A128-4E37F4B752D4}"/>
            </a:ext>
          </a:extLst>
        </xdr:cNvPr>
        <xdr:cNvSpPr txBox="1"/>
      </xdr:nvSpPr>
      <xdr:spPr>
        <a:xfrm>
          <a:off x="20199427" y="1076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143817</xdr:rowOff>
    </xdr:from>
    <xdr:ext cx="469744" cy="259045"/>
    <xdr:sp macro="" textlink="">
      <xdr:nvSpPr>
        <xdr:cNvPr id="619" name="n_3mainValue【学校施設】&#10;一人当たり面積">
          <a:extLst>
            <a:ext uri="{FF2B5EF4-FFF2-40B4-BE49-F238E27FC236}">
              <a16:creationId xmlns:a16="http://schemas.microsoft.com/office/drawing/2014/main" id="{808DDC0A-6D5B-4CCB-AC4B-7364C688D2C7}"/>
            </a:ext>
          </a:extLst>
        </xdr:cNvPr>
        <xdr:cNvSpPr txBox="1"/>
      </xdr:nvSpPr>
      <xdr:spPr>
        <a:xfrm>
          <a:off x="19310427" y="1077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152308</xdr:rowOff>
    </xdr:from>
    <xdr:ext cx="469744" cy="259045"/>
    <xdr:sp macro="" textlink="">
      <xdr:nvSpPr>
        <xdr:cNvPr id="620" name="n_4mainValue【学校施設】&#10;一人当たり面積">
          <a:extLst>
            <a:ext uri="{FF2B5EF4-FFF2-40B4-BE49-F238E27FC236}">
              <a16:creationId xmlns:a16="http://schemas.microsoft.com/office/drawing/2014/main" id="{9C6D6FF5-1631-40C5-84B1-52EADBA79F69}"/>
            </a:ext>
          </a:extLst>
        </xdr:cNvPr>
        <xdr:cNvSpPr txBox="1"/>
      </xdr:nvSpPr>
      <xdr:spPr>
        <a:xfrm>
          <a:off x="18421427" y="1078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BF6398F5-9F0F-4508-B617-F23FA8C1D7C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5235C3D9-6769-4F17-8919-8B90D6F3F55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FD58AA52-41EF-4D13-AB30-BB8B9FE86EB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B942E981-0BC5-4991-903C-9211AAA1378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996B5ABB-FCFA-4648-BC6D-A03A1341D3D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27D4E3BC-DFC5-4B10-A8C4-EA5468D1A15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E3E814F6-FEA6-4576-8F82-37314C49CDC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364C0BE4-D1A0-4B55-AF2F-E13C6DBCF9F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B0FC062D-419B-4769-BEE5-0A69DD66EF3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1064C088-75C7-4C8F-9B46-9BDB7E67AF9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BF8B7E1B-E07F-47AF-8D1C-2B00108211A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140ED434-3904-438A-B1EA-1A3304F834B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43F99861-F757-4ADA-81C4-57B5259A2C5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AC37159C-8EF8-4BE0-82DC-9892C6022D8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2AA21D5C-7B0C-463E-A9E8-87F2533CDEB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0D8A1D68-253D-45F3-BFA9-36A0A524719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D5547D76-9724-43E7-BF50-BF83DEC34E2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69D35543-C389-4EC5-A290-B3233711CF3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763559DF-141B-4874-8FEE-1272C639C23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3E840048-BB68-4D24-9AB3-5B7842EC716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108B0EE3-659F-42CF-8507-5315497955E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B9E17CEC-0927-41BB-AA80-8D99DD33879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00E93BFF-87DE-48EC-A88F-ADBCCBE83AF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0D524197-008E-4223-9F31-2C7392D0D94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54CBA2EE-A082-44DB-B2CC-BAEA114EFCF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A4571D7A-E816-43F9-AF69-BC43FEF96A3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37C7FFEF-BE2D-42AE-9130-9F3B7373109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EA06637E-D95D-4437-B762-8E415675E3B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AF7EDE05-5E55-406F-9197-069927E8ABE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8E1AFC5B-A981-44BE-BFF4-BD96385C64B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83D295C1-7937-469C-BF1A-4E9CFE5BB8D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56CDB41B-821A-42AE-AD17-7747ABEDE3C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A2D143CE-1218-4E18-A2F9-9B906E7C628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2BF541DA-790A-4F71-9C10-2552E3A4EE9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843159AC-FFD7-428D-81F5-15D8F3A3540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8CD78444-C598-4A06-A2AD-CA19AD1633D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7" name="テキスト ボックス 656">
          <a:extLst>
            <a:ext uri="{FF2B5EF4-FFF2-40B4-BE49-F238E27FC236}">
              <a16:creationId xmlns:a16="http://schemas.microsoft.com/office/drawing/2014/main" id="{E4E624DE-5099-44A9-B11B-9659963D6B0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03A06927-04A2-4ABF-88C7-7B681793821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9" name="テキスト ボックス 658">
          <a:extLst>
            <a:ext uri="{FF2B5EF4-FFF2-40B4-BE49-F238E27FC236}">
              <a16:creationId xmlns:a16="http://schemas.microsoft.com/office/drawing/2014/main" id="{54D52E24-7D4B-4FCF-869B-704948109009}"/>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a:extLst>
            <a:ext uri="{FF2B5EF4-FFF2-40B4-BE49-F238E27FC236}">
              <a16:creationId xmlns:a16="http://schemas.microsoft.com/office/drawing/2014/main" id="{4275A761-FCF5-4249-8FC8-F73425E70E4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661" name="直線コネクタ 660">
          <a:extLst>
            <a:ext uri="{FF2B5EF4-FFF2-40B4-BE49-F238E27FC236}">
              <a16:creationId xmlns:a16="http://schemas.microsoft.com/office/drawing/2014/main" id="{A4DA172B-ABCF-41DA-AE49-EE1A81565858}"/>
            </a:ext>
          </a:extLst>
        </xdr:cNvPr>
        <xdr:cNvCxnSpPr/>
      </xdr:nvCxnSpPr>
      <xdr:spPr>
        <a:xfrm flipV="1">
          <a:off x="16318864" y="1725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2" name="【公民館】&#10;有形固定資産減価償却率最小値テキスト">
          <a:extLst>
            <a:ext uri="{FF2B5EF4-FFF2-40B4-BE49-F238E27FC236}">
              <a16:creationId xmlns:a16="http://schemas.microsoft.com/office/drawing/2014/main" id="{0FAF8712-CF23-44DD-84A2-770169F3064A}"/>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3" name="直線コネクタ 662">
          <a:extLst>
            <a:ext uri="{FF2B5EF4-FFF2-40B4-BE49-F238E27FC236}">
              <a16:creationId xmlns:a16="http://schemas.microsoft.com/office/drawing/2014/main" id="{A0A919D4-6A81-4631-80B8-3AA208785E9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664" name="【公民館】&#10;有形固定資産減価償却率最大値テキスト">
          <a:extLst>
            <a:ext uri="{FF2B5EF4-FFF2-40B4-BE49-F238E27FC236}">
              <a16:creationId xmlns:a16="http://schemas.microsoft.com/office/drawing/2014/main" id="{F5DC95F3-8A19-4A23-AF85-D1A216F4EF9F}"/>
            </a:ext>
          </a:extLst>
        </xdr:cNvPr>
        <xdr:cNvSpPr txBox="1"/>
      </xdr:nvSpPr>
      <xdr:spPr>
        <a:xfrm>
          <a:off x="16357600" y="1703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665" name="直線コネクタ 664">
          <a:extLst>
            <a:ext uri="{FF2B5EF4-FFF2-40B4-BE49-F238E27FC236}">
              <a16:creationId xmlns:a16="http://schemas.microsoft.com/office/drawing/2014/main" id="{F0317FE4-9E18-425D-9830-849DDFE6C6C7}"/>
            </a:ext>
          </a:extLst>
        </xdr:cNvPr>
        <xdr:cNvCxnSpPr/>
      </xdr:nvCxnSpPr>
      <xdr:spPr>
        <a:xfrm>
          <a:off x="16230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666" name="【公民館】&#10;有形固定資産減価償却率平均値テキスト">
          <a:extLst>
            <a:ext uri="{FF2B5EF4-FFF2-40B4-BE49-F238E27FC236}">
              <a16:creationId xmlns:a16="http://schemas.microsoft.com/office/drawing/2014/main" id="{9025C033-9892-41A8-B23C-7348F57F3C83}"/>
            </a:ext>
          </a:extLst>
        </xdr:cNvPr>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667" name="フローチャート: 判断 666">
          <a:extLst>
            <a:ext uri="{FF2B5EF4-FFF2-40B4-BE49-F238E27FC236}">
              <a16:creationId xmlns:a16="http://schemas.microsoft.com/office/drawing/2014/main" id="{0F2AAA62-19D0-4A22-A643-5BD3033600FD}"/>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668" name="フローチャート: 判断 667">
          <a:extLst>
            <a:ext uri="{FF2B5EF4-FFF2-40B4-BE49-F238E27FC236}">
              <a16:creationId xmlns:a16="http://schemas.microsoft.com/office/drawing/2014/main" id="{1DC500ED-35E7-4976-92B6-FB26C4C1E14B}"/>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669" name="フローチャート: 判断 668">
          <a:extLst>
            <a:ext uri="{FF2B5EF4-FFF2-40B4-BE49-F238E27FC236}">
              <a16:creationId xmlns:a16="http://schemas.microsoft.com/office/drawing/2014/main" id="{6CE2C1D2-1CDF-4439-A97A-50FA57D28DA0}"/>
            </a:ext>
          </a:extLst>
        </xdr:cNvPr>
        <xdr:cNvSpPr/>
      </xdr:nvSpPr>
      <xdr:spPr>
        <a:xfrm>
          <a:off x="14541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670" name="フローチャート: 判断 669">
          <a:extLst>
            <a:ext uri="{FF2B5EF4-FFF2-40B4-BE49-F238E27FC236}">
              <a16:creationId xmlns:a16="http://schemas.microsoft.com/office/drawing/2014/main" id="{FDE20C53-94F1-467B-B068-AD47B167E612}"/>
            </a:ext>
          </a:extLst>
        </xdr:cNvPr>
        <xdr:cNvSpPr/>
      </xdr:nvSpPr>
      <xdr:spPr>
        <a:xfrm>
          <a:off x="13652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671" name="フローチャート: 判断 670">
          <a:extLst>
            <a:ext uri="{FF2B5EF4-FFF2-40B4-BE49-F238E27FC236}">
              <a16:creationId xmlns:a16="http://schemas.microsoft.com/office/drawing/2014/main" id="{F8777304-C9FF-46E6-B55F-1E14F8B785E3}"/>
            </a:ext>
          </a:extLst>
        </xdr:cNvPr>
        <xdr:cNvSpPr/>
      </xdr:nvSpPr>
      <xdr:spPr>
        <a:xfrm>
          <a:off x="12763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1DEEBE7B-0F73-4ADB-B640-28F0B632878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FD98CEAC-DD4A-47ED-9A1E-DADCAB1490A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D4419605-74B2-415F-BF77-D4B9B85DF8B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C6B94522-8F63-4682-84E1-8E211887A91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4F345562-418A-4736-8788-8B750EF5934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4445</xdr:rowOff>
    </xdr:from>
    <xdr:to>
      <xdr:col>85</xdr:col>
      <xdr:colOff>177800</xdr:colOff>
      <xdr:row>105</xdr:row>
      <xdr:rowOff>106045</xdr:rowOff>
    </xdr:to>
    <xdr:sp macro="" textlink="">
      <xdr:nvSpPr>
        <xdr:cNvPr id="677" name="楕円 676">
          <a:extLst>
            <a:ext uri="{FF2B5EF4-FFF2-40B4-BE49-F238E27FC236}">
              <a16:creationId xmlns:a16="http://schemas.microsoft.com/office/drawing/2014/main" id="{DD0E9DB3-0258-494F-99AE-0778F599696C}"/>
            </a:ext>
          </a:extLst>
        </xdr:cNvPr>
        <xdr:cNvSpPr/>
      </xdr:nvSpPr>
      <xdr:spPr>
        <a:xfrm>
          <a:off x="162687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154322</xdr:rowOff>
    </xdr:from>
    <xdr:ext cx="405111" cy="259045"/>
    <xdr:sp macro="" textlink="">
      <xdr:nvSpPr>
        <xdr:cNvPr id="678" name="【公民館】&#10;有形固定資産減価償却率該当値テキスト">
          <a:extLst>
            <a:ext uri="{FF2B5EF4-FFF2-40B4-BE49-F238E27FC236}">
              <a16:creationId xmlns:a16="http://schemas.microsoft.com/office/drawing/2014/main" id="{8ADEF442-BE86-4C25-AD89-D4B720DD4D6C}"/>
            </a:ext>
          </a:extLst>
        </xdr:cNvPr>
        <xdr:cNvSpPr txBox="1"/>
      </xdr:nvSpPr>
      <xdr:spPr>
        <a:xfrm>
          <a:off x="16357600"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135889</xdr:rowOff>
    </xdr:from>
    <xdr:to>
      <xdr:col>81</xdr:col>
      <xdr:colOff>101600</xdr:colOff>
      <xdr:row>105</xdr:row>
      <xdr:rowOff>66039</xdr:rowOff>
    </xdr:to>
    <xdr:sp macro="" textlink="">
      <xdr:nvSpPr>
        <xdr:cNvPr id="679" name="楕円 678">
          <a:extLst>
            <a:ext uri="{FF2B5EF4-FFF2-40B4-BE49-F238E27FC236}">
              <a16:creationId xmlns:a16="http://schemas.microsoft.com/office/drawing/2014/main" id="{571F44AA-B9E9-4D3D-ADA3-D7132D331744}"/>
            </a:ext>
          </a:extLst>
        </xdr:cNvPr>
        <xdr:cNvSpPr/>
      </xdr:nvSpPr>
      <xdr:spPr>
        <a:xfrm>
          <a:off x="15430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15239</xdr:rowOff>
    </xdr:from>
    <xdr:to>
      <xdr:col>85</xdr:col>
      <xdr:colOff>127000</xdr:colOff>
      <xdr:row>105</xdr:row>
      <xdr:rowOff>55245</xdr:rowOff>
    </xdr:to>
    <xdr:cxnSp macro="">
      <xdr:nvCxnSpPr>
        <xdr:cNvPr id="680" name="直線コネクタ 679">
          <a:extLst>
            <a:ext uri="{FF2B5EF4-FFF2-40B4-BE49-F238E27FC236}">
              <a16:creationId xmlns:a16="http://schemas.microsoft.com/office/drawing/2014/main" id="{A80C90C2-F7ED-476C-81E6-E0D48DFF0932}"/>
            </a:ext>
          </a:extLst>
        </xdr:cNvPr>
        <xdr:cNvCxnSpPr/>
      </xdr:nvCxnSpPr>
      <xdr:spPr>
        <a:xfrm>
          <a:off x="15481300" y="180174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95886</xdr:rowOff>
    </xdr:from>
    <xdr:to>
      <xdr:col>76</xdr:col>
      <xdr:colOff>165100</xdr:colOff>
      <xdr:row>105</xdr:row>
      <xdr:rowOff>26036</xdr:rowOff>
    </xdr:to>
    <xdr:sp macro="" textlink="">
      <xdr:nvSpPr>
        <xdr:cNvPr id="681" name="楕円 680">
          <a:extLst>
            <a:ext uri="{FF2B5EF4-FFF2-40B4-BE49-F238E27FC236}">
              <a16:creationId xmlns:a16="http://schemas.microsoft.com/office/drawing/2014/main" id="{77B82193-697F-446C-A06C-27D14CC3A5EB}"/>
            </a:ext>
          </a:extLst>
        </xdr:cNvPr>
        <xdr:cNvSpPr/>
      </xdr:nvSpPr>
      <xdr:spPr>
        <a:xfrm>
          <a:off x="145415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146686</xdr:rowOff>
    </xdr:from>
    <xdr:to>
      <xdr:col>81</xdr:col>
      <xdr:colOff>50800</xdr:colOff>
      <xdr:row>105</xdr:row>
      <xdr:rowOff>15239</xdr:rowOff>
    </xdr:to>
    <xdr:cxnSp macro="">
      <xdr:nvCxnSpPr>
        <xdr:cNvPr id="682" name="直線コネクタ 681">
          <a:extLst>
            <a:ext uri="{FF2B5EF4-FFF2-40B4-BE49-F238E27FC236}">
              <a16:creationId xmlns:a16="http://schemas.microsoft.com/office/drawing/2014/main" id="{C8DDA99E-CADC-4EF1-AED9-FB5AFC80557B}"/>
            </a:ext>
          </a:extLst>
        </xdr:cNvPr>
        <xdr:cNvCxnSpPr/>
      </xdr:nvCxnSpPr>
      <xdr:spPr>
        <a:xfrm>
          <a:off x="14592300" y="179774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683" name="楕円 682">
          <a:extLst>
            <a:ext uri="{FF2B5EF4-FFF2-40B4-BE49-F238E27FC236}">
              <a16:creationId xmlns:a16="http://schemas.microsoft.com/office/drawing/2014/main" id="{8F71C708-EBCB-4ED7-B0A8-14648FB78114}"/>
            </a:ext>
          </a:extLst>
        </xdr:cNvPr>
        <xdr:cNvSpPr/>
      </xdr:nvSpPr>
      <xdr:spPr>
        <a:xfrm>
          <a:off x="136525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112395</xdr:rowOff>
    </xdr:from>
    <xdr:to>
      <xdr:col>76</xdr:col>
      <xdr:colOff>114300</xdr:colOff>
      <xdr:row>104</xdr:row>
      <xdr:rowOff>146686</xdr:rowOff>
    </xdr:to>
    <xdr:cxnSp macro="">
      <xdr:nvCxnSpPr>
        <xdr:cNvPr id="684" name="直線コネクタ 683">
          <a:extLst>
            <a:ext uri="{FF2B5EF4-FFF2-40B4-BE49-F238E27FC236}">
              <a16:creationId xmlns:a16="http://schemas.microsoft.com/office/drawing/2014/main" id="{F95C3DD2-8E07-467A-B13C-73234411DDB2}"/>
            </a:ext>
          </a:extLst>
        </xdr:cNvPr>
        <xdr:cNvCxnSpPr/>
      </xdr:nvCxnSpPr>
      <xdr:spPr>
        <a:xfrm>
          <a:off x="13703300" y="179431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25400</xdr:rowOff>
    </xdr:from>
    <xdr:to>
      <xdr:col>67</xdr:col>
      <xdr:colOff>101600</xdr:colOff>
      <xdr:row>104</xdr:row>
      <xdr:rowOff>127000</xdr:rowOff>
    </xdr:to>
    <xdr:sp macro="" textlink="">
      <xdr:nvSpPr>
        <xdr:cNvPr id="685" name="楕円 684">
          <a:extLst>
            <a:ext uri="{FF2B5EF4-FFF2-40B4-BE49-F238E27FC236}">
              <a16:creationId xmlns:a16="http://schemas.microsoft.com/office/drawing/2014/main" id="{BAD3DE24-52F7-4399-B8FB-44ECFCB9C9F4}"/>
            </a:ext>
          </a:extLst>
        </xdr:cNvPr>
        <xdr:cNvSpPr/>
      </xdr:nvSpPr>
      <xdr:spPr>
        <a:xfrm>
          <a:off x="1276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76200</xdr:rowOff>
    </xdr:from>
    <xdr:to>
      <xdr:col>71</xdr:col>
      <xdr:colOff>177800</xdr:colOff>
      <xdr:row>104</xdr:row>
      <xdr:rowOff>112395</xdr:rowOff>
    </xdr:to>
    <xdr:cxnSp macro="">
      <xdr:nvCxnSpPr>
        <xdr:cNvPr id="686" name="直線コネクタ 685">
          <a:extLst>
            <a:ext uri="{FF2B5EF4-FFF2-40B4-BE49-F238E27FC236}">
              <a16:creationId xmlns:a16="http://schemas.microsoft.com/office/drawing/2014/main" id="{6D7F3E0F-596F-4299-B85E-DB4C8D28E391}"/>
            </a:ext>
          </a:extLst>
        </xdr:cNvPr>
        <xdr:cNvCxnSpPr/>
      </xdr:nvCxnSpPr>
      <xdr:spPr>
        <a:xfrm>
          <a:off x="12814300" y="17907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687" name="n_1aveValue【公民館】&#10;有形固定資産減価償却率">
          <a:extLst>
            <a:ext uri="{FF2B5EF4-FFF2-40B4-BE49-F238E27FC236}">
              <a16:creationId xmlns:a16="http://schemas.microsoft.com/office/drawing/2014/main" id="{BBE64DC1-9375-405C-9C4E-E4F7E572C3E8}"/>
            </a:ext>
          </a:extLst>
        </xdr:cNvPr>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688" name="n_2aveValue【公民館】&#10;有形固定資産減価償却率">
          <a:extLst>
            <a:ext uri="{FF2B5EF4-FFF2-40B4-BE49-F238E27FC236}">
              <a16:creationId xmlns:a16="http://schemas.microsoft.com/office/drawing/2014/main" id="{DA07B935-9FFC-426B-ADF8-5B6CE8B04E29}"/>
            </a:ext>
          </a:extLst>
        </xdr:cNvPr>
        <xdr:cNvSpPr txBox="1"/>
      </xdr:nvSpPr>
      <xdr:spPr>
        <a:xfrm>
          <a:off x="14389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135907</xdr:rowOff>
    </xdr:from>
    <xdr:ext cx="405111" cy="259045"/>
    <xdr:sp macro="" textlink="">
      <xdr:nvSpPr>
        <xdr:cNvPr id="689" name="n_3aveValue【公民館】&#10;有形固定資産減価償却率">
          <a:extLst>
            <a:ext uri="{FF2B5EF4-FFF2-40B4-BE49-F238E27FC236}">
              <a16:creationId xmlns:a16="http://schemas.microsoft.com/office/drawing/2014/main" id="{F99694AA-12E9-4255-93C3-280ED8F2707D}"/>
            </a:ext>
          </a:extLst>
        </xdr:cNvPr>
        <xdr:cNvSpPr txBox="1"/>
      </xdr:nvSpPr>
      <xdr:spPr>
        <a:xfrm>
          <a:off x="13500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131463</xdr:rowOff>
    </xdr:from>
    <xdr:ext cx="405111" cy="259045"/>
    <xdr:sp macro="" textlink="">
      <xdr:nvSpPr>
        <xdr:cNvPr id="690" name="n_4aveValue【公民館】&#10;有形固定資産減価償却率">
          <a:extLst>
            <a:ext uri="{FF2B5EF4-FFF2-40B4-BE49-F238E27FC236}">
              <a16:creationId xmlns:a16="http://schemas.microsoft.com/office/drawing/2014/main" id="{7EAC6E2A-D43C-47F3-A378-6D29C5B75245}"/>
            </a:ext>
          </a:extLst>
        </xdr:cNvPr>
        <xdr:cNvSpPr txBox="1"/>
      </xdr:nvSpPr>
      <xdr:spPr>
        <a:xfrm>
          <a:off x="12611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57166</xdr:rowOff>
    </xdr:from>
    <xdr:ext cx="405111" cy="259045"/>
    <xdr:sp macro="" textlink="">
      <xdr:nvSpPr>
        <xdr:cNvPr id="691" name="n_1mainValue【公民館】&#10;有形固定資産減価償却率">
          <a:extLst>
            <a:ext uri="{FF2B5EF4-FFF2-40B4-BE49-F238E27FC236}">
              <a16:creationId xmlns:a16="http://schemas.microsoft.com/office/drawing/2014/main" id="{5B5051CF-276A-4D04-B4F1-42BCB61EF5EB}"/>
            </a:ext>
          </a:extLst>
        </xdr:cNvPr>
        <xdr:cNvSpPr txBox="1"/>
      </xdr:nvSpPr>
      <xdr:spPr>
        <a:xfrm>
          <a:off x="152660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17163</xdr:rowOff>
    </xdr:from>
    <xdr:ext cx="405111" cy="259045"/>
    <xdr:sp macro="" textlink="">
      <xdr:nvSpPr>
        <xdr:cNvPr id="692" name="n_2mainValue【公民館】&#10;有形固定資産減価償却率">
          <a:extLst>
            <a:ext uri="{FF2B5EF4-FFF2-40B4-BE49-F238E27FC236}">
              <a16:creationId xmlns:a16="http://schemas.microsoft.com/office/drawing/2014/main" id="{9F51F84E-ADDA-4C51-8D72-402F24C1F4B4}"/>
            </a:ext>
          </a:extLst>
        </xdr:cNvPr>
        <xdr:cNvSpPr txBox="1"/>
      </xdr:nvSpPr>
      <xdr:spPr>
        <a:xfrm>
          <a:off x="14389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154322</xdr:rowOff>
    </xdr:from>
    <xdr:ext cx="405111" cy="259045"/>
    <xdr:sp macro="" textlink="">
      <xdr:nvSpPr>
        <xdr:cNvPr id="693" name="n_3mainValue【公民館】&#10;有形固定資産減価償却率">
          <a:extLst>
            <a:ext uri="{FF2B5EF4-FFF2-40B4-BE49-F238E27FC236}">
              <a16:creationId xmlns:a16="http://schemas.microsoft.com/office/drawing/2014/main" id="{489D36E7-AEFB-4CC3-8105-6A07BE7ACFFC}"/>
            </a:ext>
          </a:extLst>
        </xdr:cNvPr>
        <xdr:cNvSpPr txBox="1"/>
      </xdr:nvSpPr>
      <xdr:spPr>
        <a:xfrm>
          <a:off x="135007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694" name="n_4mainValue【公民館】&#10;有形固定資産減価償却率">
          <a:extLst>
            <a:ext uri="{FF2B5EF4-FFF2-40B4-BE49-F238E27FC236}">
              <a16:creationId xmlns:a16="http://schemas.microsoft.com/office/drawing/2014/main" id="{62B11572-8C78-427B-BF3F-9DB50C22DCAF}"/>
            </a:ext>
          </a:extLst>
        </xdr:cNvPr>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A967D05D-08C8-42D5-9CD8-6A594A9A7AD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5A81EC8A-B845-4BF6-BD63-0286E608E6E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0561E53C-91B1-4917-A7C7-E7B56B0099D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0CAD81D4-BC3F-4B46-BC6A-AED09784D0D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D7A3BFE3-FC9D-4337-93C2-D4F1E0DB2AD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2F2D2245-52B2-4E5C-9E95-4F52D4B595E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29127C35-0DDA-4205-917C-9D495D6A3FE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16984772-4764-4E00-8C2D-219E8F3CF46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63F3C5D6-CAD5-4441-9954-E845BC7A759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65B80647-A2C1-4077-AEFC-AFE820E37EB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a:extLst>
            <a:ext uri="{FF2B5EF4-FFF2-40B4-BE49-F238E27FC236}">
              <a16:creationId xmlns:a16="http://schemas.microsoft.com/office/drawing/2014/main" id="{8E069A6A-67BE-4896-A017-6619F296CB3F}"/>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a:extLst>
            <a:ext uri="{FF2B5EF4-FFF2-40B4-BE49-F238E27FC236}">
              <a16:creationId xmlns:a16="http://schemas.microsoft.com/office/drawing/2014/main" id="{792F87CE-5225-4208-9E6B-41DED1446AC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a:extLst>
            <a:ext uri="{FF2B5EF4-FFF2-40B4-BE49-F238E27FC236}">
              <a16:creationId xmlns:a16="http://schemas.microsoft.com/office/drawing/2014/main" id="{7C443821-5B9B-4B1D-B583-CA3F033DAD6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a:extLst>
            <a:ext uri="{FF2B5EF4-FFF2-40B4-BE49-F238E27FC236}">
              <a16:creationId xmlns:a16="http://schemas.microsoft.com/office/drawing/2014/main" id="{7F319FB2-8A30-4D2B-A9BC-34A2004E54D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a:extLst>
            <a:ext uri="{FF2B5EF4-FFF2-40B4-BE49-F238E27FC236}">
              <a16:creationId xmlns:a16="http://schemas.microsoft.com/office/drawing/2014/main" id="{FE580E1A-1674-40D4-86DD-10BE51FE9C5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a:extLst>
            <a:ext uri="{FF2B5EF4-FFF2-40B4-BE49-F238E27FC236}">
              <a16:creationId xmlns:a16="http://schemas.microsoft.com/office/drawing/2014/main" id="{155138C4-9079-4763-B3E3-85149245230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a:extLst>
            <a:ext uri="{FF2B5EF4-FFF2-40B4-BE49-F238E27FC236}">
              <a16:creationId xmlns:a16="http://schemas.microsoft.com/office/drawing/2014/main" id="{8D6C045A-CA44-405E-919F-04D656A89C9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a:extLst>
            <a:ext uri="{FF2B5EF4-FFF2-40B4-BE49-F238E27FC236}">
              <a16:creationId xmlns:a16="http://schemas.microsoft.com/office/drawing/2014/main" id="{2B9435CD-6259-4ADF-8222-AAF0E26881A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2469551E-2D7F-42E5-AEB0-8330D79C080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BACEEB05-5EC5-453F-A46F-075C07638F2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a:extLst>
            <a:ext uri="{FF2B5EF4-FFF2-40B4-BE49-F238E27FC236}">
              <a16:creationId xmlns:a16="http://schemas.microsoft.com/office/drawing/2014/main" id="{021AE416-87B3-4C24-9B2F-7FE9EB5A037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716" name="直線コネクタ 715">
          <a:extLst>
            <a:ext uri="{FF2B5EF4-FFF2-40B4-BE49-F238E27FC236}">
              <a16:creationId xmlns:a16="http://schemas.microsoft.com/office/drawing/2014/main" id="{5EF96215-7FBA-4AF2-82AA-AC0889C7DD35}"/>
            </a:ext>
          </a:extLst>
        </xdr:cNvPr>
        <xdr:cNvCxnSpPr/>
      </xdr:nvCxnSpPr>
      <xdr:spPr>
        <a:xfrm flipV="1">
          <a:off x="22160864" y="17390363"/>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717" name="【公民館】&#10;一人当たり面積最小値テキスト">
          <a:extLst>
            <a:ext uri="{FF2B5EF4-FFF2-40B4-BE49-F238E27FC236}">
              <a16:creationId xmlns:a16="http://schemas.microsoft.com/office/drawing/2014/main" id="{2F4F8CEF-5E42-4F41-AAB5-78CB27F69248}"/>
            </a:ext>
          </a:extLst>
        </xdr:cNvPr>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718" name="直線コネクタ 717">
          <a:extLst>
            <a:ext uri="{FF2B5EF4-FFF2-40B4-BE49-F238E27FC236}">
              <a16:creationId xmlns:a16="http://schemas.microsoft.com/office/drawing/2014/main" id="{43BCEDAA-DA7C-4920-B785-8D6A10DD9109}"/>
            </a:ext>
          </a:extLst>
        </xdr:cNvPr>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719" name="【公民館】&#10;一人当たり面積最大値テキスト">
          <a:extLst>
            <a:ext uri="{FF2B5EF4-FFF2-40B4-BE49-F238E27FC236}">
              <a16:creationId xmlns:a16="http://schemas.microsoft.com/office/drawing/2014/main" id="{C5697078-38F4-4348-BFD8-83460591AE92}"/>
            </a:ext>
          </a:extLst>
        </xdr:cNvPr>
        <xdr:cNvSpPr txBox="1"/>
      </xdr:nvSpPr>
      <xdr:spPr>
        <a:xfrm>
          <a:off x="22199600" y="1716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720" name="直線コネクタ 719">
          <a:extLst>
            <a:ext uri="{FF2B5EF4-FFF2-40B4-BE49-F238E27FC236}">
              <a16:creationId xmlns:a16="http://schemas.microsoft.com/office/drawing/2014/main" id="{5081BD9C-F9FB-41E9-B23D-837CB88F695B}"/>
            </a:ext>
          </a:extLst>
        </xdr:cNvPr>
        <xdr:cNvCxnSpPr/>
      </xdr:nvCxnSpPr>
      <xdr:spPr>
        <a:xfrm>
          <a:off x="22072600" y="1739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164864</xdr:rowOff>
    </xdr:from>
    <xdr:ext cx="469744" cy="259045"/>
    <xdr:sp macro="" textlink="">
      <xdr:nvSpPr>
        <xdr:cNvPr id="721" name="【公民館】&#10;一人当たり面積平均値テキスト">
          <a:extLst>
            <a:ext uri="{FF2B5EF4-FFF2-40B4-BE49-F238E27FC236}">
              <a16:creationId xmlns:a16="http://schemas.microsoft.com/office/drawing/2014/main" id="{2D2B2407-A8BA-4F39-A281-C93527E83024}"/>
            </a:ext>
          </a:extLst>
        </xdr:cNvPr>
        <xdr:cNvSpPr txBox="1"/>
      </xdr:nvSpPr>
      <xdr:spPr>
        <a:xfrm>
          <a:off x="22199600" y="1799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722" name="フローチャート: 判断 721">
          <a:extLst>
            <a:ext uri="{FF2B5EF4-FFF2-40B4-BE49-F238E27FC236}">
              <a16:creationId xmlns:a16="http://schemas.microsoft.com/office/drawing/2014/main" id="{093574F0-EC26-4254-B870-2A7893887B39}"/>
            </a:ext>
          </a:extLst>
        </xdr:cNvPr>
        <xdr:cNvSpPr/>
      </xdr:nvSpPr>
      <xdr:spPr>
        <a:xfrm>
          <a:off x="221107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723" name="フローチャート: 判断 722">
          <a:extLst>
            <a:ext uri="{FF2B5EF4-FFF2-40B4-BE49-F238E27FC236}">
              <a16:creationId xmlns:a16="http://schemas.microsoft.com/office/drawing/2014/main" id="{CCFB1B76-F3F6-4BB3-A0B3-1C9B1B3309AE}"/>
            </a:ext>
          </a:extLst>
        </xdr:cNvPr>
        <xdr:cNvSpPr/>
      </xdr:nvSpPr>
      <xdr:spPr>
        <a:xfrm>
          <a:off x="21272500" y="181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24" name="フローチャート: 判断 723">
          <a:extLst>
            <a:ext uri="{FF2B5EF4-FFF2-40B4-BE49-F238E27FC236}">
              <a16:creationId xmlns:a16="http://schemas.microsoft.com/office/drawing/2014/main" id="{6FC8A4E9-DB84-411F-B518-A08E4ECB117C}"/>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725" name="フローチャート: 判断 724">
          <a:extLst>
            <a:ext uri="{FF2B5EF4-FFF2-40B4-BE49-F238E27FC236}">
              <a16:creationId xmlns:a16="http://schemas.microsoft.com/office/drawing/2014/main" id="{04EFBBAA-8EDB-4913-90E0-DB14EC22E851}"/>
            </a:ext>
          </a:extLst>
        </xdr:cNvPr>
        <xdr:cNvSpPr/>
      </xdr:nvSpPr>
      <xdr:spPr>
        <a:xfrm>
          <a:off x="19494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726" name="フローチャート: 判断 725">
          <a:extLst>
            <a:ext uri="{FF2B5EF4-FFF2-40B4-BE49-F238E27FC236}">
              <a16:creationId xmlns:a16="http://schemas.microsoft.com/office/drawing/2014/main" id="{4B3AF9E5-76D1-4D6D-9F8B-B5829A7F1D9E}"/>
            </a:ext>
          </a:extLst>
        </xdr:cNvPr>
        <xdr:cNvSpPr/>
      </xdr:nvSpPr>
      <xdr:spPr>
        <a:xfrm>
          <a:off x="18605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3BB04C37-63A0-4838-8271-26811D7F424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71704AAE-B6F4-4D32-A0DB-2F927E4BEBE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CF765F9E-A0C0-457C-B04F-A72303A5010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FE42157A-08A8-408A-B451-CB1C6EEEB7C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D4030C3-0FC6-4FB0-8995-16370C84919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169418</xdr:rowOff>
    </xdr:from>
    <xdr:to>
      <xdr:col>116</xdr:col>
      <xdr:colOff>114300</xdr:colOff>
      <xdr:row>106</xdr:row>
      <xdr:rowOff>99568</xdr:rowOff>
    </xdr:to>
    <xdr:sp macro="" textlink="">
      <xdr:nvSpPr>
        <xdr:cNvPr id="732" name="楕円 731">
          <a:extLst>
            <a:ext uri="{FF2B5EF4-FFF2-40B4-BE49-F238E27FC236}">
              <a16:creationId xmlns:a16="http://schemas.microsoft.com/office/drawing/2014/main" id="{06B08084-24FE-423E-BD3E-73580171BA3E}"/>
            </a:ext>
          </a:extLst>
        </xdr:cNvPr>
        <xdr:cNvSpPr/>
      </xdr:nvSpPr>
      <xdr:spPr>
        <a:xfrm>
          <a:off x="221107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147845</xdr:rowOff>
    </xdr:from>
    <xdr:ext cx="469744" cy="259045"/>
    <xdr:sp macro="" textlink="">
      <xdr:nvSpPr>
        <xdr:cNvPr id="733" name="【公民館】&#10;一人当たり面積該当値テキスト">
          <a:extLst>
            <a:ext uri="{FF2B5EF4-FFF2-40B4-BE49-F238E27FC236}">
              <a16:creationId xmlns:a16="http://schemas.microsoft.com/office/drawing/2014/main" id="{5F1BC111-48F6-40E8-978C-B557B6EAB177}"/>
            </a:ext>
          </a:extLst>
        </xdr:cNvPr>
        <xdr:cNvSpPr txBox="1"/>
      </xdr:nvSpPr>
      <xdr:spPr>
        <a:xfrm>
          <a:off x="22199600"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xdr:rowOff>
    </xdr:from>
    <xdr:to>
      <xdr:col>112</xdr:col>
      <xdr:colOff>38100</xdr:colOff>
      <xdr:row>106</xdr:row>
      <xdr:rowOff>101854</xdr:rowOff>
    </xdr:to>
    <xdr:sp macro="" textlink="">
      <xdr:nvSpPr>
        <xdr:cNvPr id="734" name="楕円 733">
          <a:extLst>
            <a:ext uri="{FF2B5EF4-FFF2-40B4-BE49-F238E27FC236}">
              <a16:creationId xmlns:a16="http://schemas.microsoft.com/office/drawing/2014/main" id="{7E6E2A62-0639-4BF0-AB6C-18395DC82CBB}"/>
            </a:ext>
          </a:extLst>
        </xdr:cNvPr>
        <xdr:cNvSpPr/>
      </xdr:nvSpPr>
      <xdr:spPr>
        <a:xfrm>
          <a:off x="21272500" y="181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48768</xdr:rowOff>
    </xdr:from>
    <xdr:to>
      <xdr:col>116</xdr:col>
      <xdr:colOff>63500</xdr:colOff>
      <xdr:row>106</xdr:row>
      <xdr:rowOff>51054</xdr:rowOff>
    </xdr:to>
    <xdr:cxnSp macro="">
      <xdr:nvCxnSpPr>
        <xdr:cNvPr id="735" name="直線コネクタ 734">
          <a:extLst>
            <a:ext uri="{FF2B5EF4-FFF2-40B4-BE49-F238E27FC236}">
              <a16:creationId xmlns:a16="http://schemas.microsoft.com/office/drawing/2014/main" id="{13FEAB60-C84E-42C5-AC13-804644B88D9E}"/>
            </a:ext>
          </a:extLst>
        </xdr:cNvPr>
        <xdr:cNvCxnSpPr/>
      </xdr:nvCxnSpPr>
      <xdr:spPr>
        <a:xfrm flipV="1">
          <a:off x="21323300" y="182224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736" name="楕円 735">
          <a:extLst>
            <a:ext uri="{FF2B5EF4-FFF2-40B4-BE49-F238E27FC236}">
              <a16:creationId xmlns:a16="http://schemas.microsoft.com/office/drawing/2014/main" id="{F82933D2-6869-4F0D-A9DA-74D730ADBE16}"/>
            </a:ext>
          </a:extLst>
        </xdr:cNvPr>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51054</xdr:rowOff>
    </xdr:from>
    <xdr:to>
      <xdr:col>111</xdr:col>
      <xdr:colOff>177800</xdr:colOff>
      <xdr:row>106</xdr:row>
      <xdr:rowOff>53339</xdr:rowOff>
    </xdr:to>
    <xdr:cxnSp macro="">
      <xdr:nvCxnSpPr>
        <xdr:cNvPr id="737" name="直線コネクタ 736">
          <a:extLst>
            <a:ext uri="{FF2B5EF4-FFF2-40B4-BE49-F238E27FC236}">
              <a16:creationId xmlns:a16="http://schemas.microsoft.com/office/drawing/2014/main" id="{F9F838CA-6615-4C3E-A0EB-3F29AFBB5E60}"/>
            </a:ext>
          </a:extLst>
        </xdr:cNvPr>
        <xdr:cNvCxnSpPr/>
      </xdr:nvCxnSpPr>
      <xdr:spPr>
        <a:xfrm flipV="1">
          <a:off x="20434300" y="182247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xdr:rowOff>
    </xdr:from>
    <xdr:to>
      <xdr:col>102</xdr:col>
      <xdr:colOff>165100</xdr:colOff>
      <xdr:row>106</xdr:row>
      <xdr:rowOff>106426</xdr:rowOff>
    </xdr:to>
    <xdr:sp macro="" textlink="">
      <xdr:nvSpPr>
        <xdr:cNvPr id="738" name="楕円 737">
          <a:extLst>
            <a:ext uri="{FF2B5EF4-FFF2-40B4-BE49-F238E27FC236}">
              <a16:creationId xmlns:a16="http://schemas.microsoft.com/office/drawing/2014/main" id="{31083AB4-4467-44FD-9226-BACAAB5928B1}"/>
            </a:ext>
          </a:extLst>
        </xdr:cNvPr>
        <xdr:cNvSpPr/>
      </xdr:nvSpPr>
      <xdr:spPr>
        <a:xfrm>
          <a:off x="194945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53339</xdr:rowOff>
    </xdr:from>
    <xdr:to>
      <xdr:col>107</xdr:col>
      <xdr:colOff>50800</xdr:colOff>
      <xdr:row>106</xdr:row>
      <xdr:rowOff>55626</xdr:rowOff>
    </xdr:to>
    <xdr:cxnSp macro="">
      <xdr:nvCxnSpPr>
        <xdr:cNvPr id="739" name="直線コネクタ 738">
          <a:extLst>
            <a:ext uri="{FF2B5EF4-FFF2-40B4-BE49-F238E27FC236}">
              <a16:creationId xmlns:a16="http://schemas.microsoft.com/office/drawing/2014/main" id="{5E8745B5-FA02-4C61-832C-F5C77B4A6436}"/>
            </a:ext>
          </a:extLst>
        </xdr:cNvPr>
        <xdr:cNvCxnSpPr/>
      </xdr:nvCxnSpPr>
      <xdr:spPr>
        <a:xfrm flipV="1">
          <a:off x="19545300" y="182270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7113</xdr:rowOff>
    </xdr:from>
    <xdr:to>
      <xdr:col>98</xdr:col>
      <xdr:colOff>38100</xdr:colOff>
      <xdr:row>106</xdr:row>
      <xdr:rowOff>108713</xdr:rowOff>
    </xdr:to>
    <xdr:sp macro="" textlink="">
      <xdr:nvSpPr>
        <xdr:cNvPr id="740" name="楕円 739">
          <a:extLst>
            <a:ext uri="{FF2B5EF4-FFF2-40B4-BE49-F238E27FC236}">
              <a16:creationId xmlns:a16="http://schemas.microsoft.com/office/drawing/2014/main" id="{44EB7759-05CB-4108-8531-47DD48F13860}"/>
            </a:ext>
          </a:extLst>
        </xdr:cNvPr>
        <xdr:cNvSpPr/>
      </xdr:nvSpPr>
      <xdr:spPr>
        <a:xfrm>
          <a:off x="18605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55626</xdr:rowOff>
    </xdr:from>
    <xdr:to>
      <xdr:col>102</xdr:col>
      <xdr:colOff>114300</xdr:colOff>
      <xdr:row>106</xdr:row>
      <xdr:rowOff>57913</xdr:rowOff>
    </xdr:to>
    <xdr:cxnSp macro="">
      <xdr:nvCxnSpPr>
        <xdr:cNvPr id="741" name="直線コネクタ 740">
          <a:extLst>
            <a:ext uri="{FF2B5EF4-FFF2-40B4-BE49-F238E27FC236}">
              <a16:creationId xmlns:a16="http://schemas.microsoft.com/office/drawing/2014/main" id="{C89B76BE-73FD-41E3-A3D6-1ABB3BC64340}"/>
            </a:ext>
          </a:extLst>
        </xdr:cNvPr>
        <xdr:cNvCxnSpPr/>
      </xdr:nvCxnSpPr>
      <xdr:spPr>
        <a:xfrm flipV="1">
          <a:off x="18656300" y="182293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100092</xdr:rowOff>
    </xdr:from>
    <xdr:ext cx="469744" cy="259045"/>
    <xdr:sp macro="" textlink="">
      <xdr:nvSpPr>
        <xdr:cNvPr id="742" name="n_1aveValue【公民館】&#10;一人当たり面積">
          <a:extLst>
            <a:ext uri="{FF2B5EF4-FFF2-40B4-BE49-F238E27FC236}">
              <a16:creationId xmlns:a16="http://schemas.microsoft.com/office/drawing/2014/main" id="{07FF045D-5ACE-4B43-9B6D-D3BCB3948CCD}"/>
            </a:ext>
          </a:extLst>
        </xdr:cNvPr>
        <xdr:cNvSpPr txBox="1"/>
      </xdr:nvSpPr>
      <xdr:spPr>
        <a:xfrm>
          <a:off x="21075727" y="179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743" name="n_2aveValue【公民館】&#10;一人当たり面積">
          <a:extLst>
            <a:ext uri="{FF2B5EF4-FFF2-40B4-BE49-F238E27FC236}">
              <a16:creationId xmlns:a16="http://schemas.microsoft.com/office/drawing/2014/main" id="{30DC7812-E790-40DB-9B23-4358A694C17E}"/>
            </a:ext>
          </a:extLst>
        </xdr:cNvPr>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58945</xdr:rowOff>
    </xdr:from>
    <xdr:ext cx="469744" cy="259045"/>
    <xdr:sp macro="" textlink="">
      <xdr:nvSpPr>
        <xdr:cNvPr id="744" name="n_3aveValue【公民館】&#10;一人当たり面積">
          <a:extLst>
            <a:ext uri="{FF2B5EF4-FFF2-40B4-BE49-F238E27FC236}">
              <a16:creationId xmlns:a16="http://schemas.microsoft.com/office/drawing/2014/main" id="{664F4BC8-80CB-4011-B86E-4A3AE988776C}"/>
            </a:ext>
          </a:extLst>
        </xdr:cNvPr>
        <xdr:cNvSpPr txBox="1"/>
      </xdr:nvSpPr>
      <xdr:spPr>
        <a:xfrm>
          <a:off x="19310427" y="178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161814</xdr:rowOff>
    </xdr:from>
    <xdr:ext cx="469744" cy="259045"/>
    <xdr:sp macro="" textlink="">
      <xdr:nvSpPr>
        <xdr:cNvPr id="745" name="n_4aveValue【公民館】&#10;一人当たり面積">
          <a:extLst>
            <a:ext uri="{FF2B5EF4-FFF2-40B4-BE49-F238E27FC236}">
              <a16:creationId xmlns:a16="http://schemas.microsoft.com/office/drawing/2014/main" id="{BD42BEA5-A8BB-4F05-87A0-5504261FB388}"/>
            </a:ext>
          </a:extLst>
        </xdr:cNvPr>
        <xdr:cNvSpPr txBox="1"/>
      </xdr:nvSpPr>
      <xdr:spPr>
        <a:xfrm>
          <a:off x="184214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92981</xdr:rowOff>
    </xdr:from>
    <xdr:ext cx="469744" cy="259045"/>
    <xdr:sp macro="" textlink="">
      <xdr:nvSpPr>
        <xdr:cNvPr id="746" name="n_1mainValue【公民館】&#10;一人当たり面積">
          <a:extLst>
            <a:ext uri="{FF2B5EF4-FFF2-40B4-BE49-F238E27FC236}">
              <a16:creationId xmlns:a16="http://schemas.microsoft.com/office/drawing/2014/main" id="{E41EC839-2127-4654-BBA9-00BB9BBB6E77}"/>
            </a:ext>
          </a:extLst>
        </xdr:cNvPr>
        <xdr:cNvSpPr txBox="1"/>
      </xdr:nvSpPr>
      <xdr:spPr>
        <a:xfrm>
          <a:off x="21075727" y="1826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747" name="n_2mainValue【公民館】&#10;一人当たり面積">
          <a:extLst>
            <a:ext uri="{FF2B5EF4-FFF2-40B4-BE49-F238E27FC236}">
              <a16:creationId xmlns:a16="http://schemas.microsoft.com/office/drawing/2014/main" id="{B5BC9FBA-6ECB-4288-9E16-8FADA983D5BE}"/>
            </a:ext>
          </a:extLst>
        </xdr:cNvPr>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97553</xdr:rowOff>
    </xdr:from>
    <xdr:ext cx="469744" cy="259045"/>
    <xdr:sp macro="" textlink="">
      <xdr:nvSpPr>
        <xdr:cNvPr id="748" name="n_3mainValue【公民館】&#10;一人当たり面積">
          <a:extLst>
            <a:ext uri="{FF2B5EF4-FFF2-40B4-BE49-F238E27FC236}">
              <a16:creationId xmlns:a16="http://schemas.microsoft.com/office/drawing/2014/main" id="{52B83D16-8881-4E13-9E05-21AE38838DA7}"/>
            </a:ext>
          </a:extLst>
        </xdr:cNvPr>
        <xdr:cNvSpPr txBox="1"/>
      </xdr:nvSpPr>
      <xdr:spPr>
        <a:xfrm>
          <a:off x="19310427" y="182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99840</xdr:rowOff>
    </xdr:from>
    <xdr:ext cx="469744" cy="259045"/>
    <xdr:sp macro="" textlink="">
      <xdr:nvSpPr>
        <xdr:cNvPr id="749" name="n_4mainValue【公民館】&#10;一人当たり面積">
          <a:extLst>
            <a:ext uri="{FF2B5EF4-FFF2-40B4-BE49-F238E27FC236}">
              <a16:creationId xmlns:a16="http://schemas.microsoft.com/office/drawing/2014/main" id="{0EEEAE07-D016-4F93-AEBA-220B77D7DE98}"/>
            </a:ext>
          </a:extLst>
        </xdr:cNvPr>
        <xdr:cNvSpPr txBox="1"/>
      </xdr:nvSpPr>
      <xdr:spPr>
        <a:xfrm>
          <a:off x="18421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9B714680-36D7-4343-ADFB-7872E3B06B0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A9CE4D04-FB53-486F-82F3-607B68912A9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F0FC146F-3843-4A25-AEA6-76E9D7592F7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類似団体と比較して特に有形固定資産減価償却率が高くなっている施設は、保育園と学校施設である。</a:t>
          </a:r>
        </a:p>
        <a:p>
          <a:r>
            <a:rPr kumimoji="1" lang="ja-JP" altLang="en-US" sz="1300">
              <a:latin typeface="ＭＳ Ｐゴシック" panose="020B0600070205080204" pitchFamily="50" charset="-128"/>
              <a:ea typeface="ＭＳ Ｐゴシック" panose="020B0600070205080204" pitchFamily="50" charset="-128"/>
            </a:rPr>
            <a:t>保育園については、昭和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年代に建築され、町内</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園すべてが築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年以上となっており、有形固定資産減価償却率が高くなっている。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学校施設についても、多くの施設が昭和</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年に建築されたもので、保育園と同様に有形固定資産減価償却率が高くなっている。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保育園・学校施設については、公共施設全体の総延床面積の多くを占めており、統廃合や他施設との複合化などのほか、建物の長寿命化など、個別施設計画に基づき適切な施設管理が必要である。</a:t>
          </a:r>
        </a:p>
        <a:p>
          <a:r>
            <a:rPr kumimoji="1" lang="ja-JP" altLang="en-US" sz="1300">
              <a:latin typeface="ＭＳ Ｐゴシック" panose="020B0600070205080204" pitchFamily="50" charset="-128"/>
              <a:ea typeface="ＭＳ Ｐゴシック" panose="020B0600070205080204" pitchFamily="50" charset="-128"/>
            </a:rPr>
            <a:t>道路橋りょう、公営住宅については、類似団体内平均値を下回っており、特に道路橋りょうについては維持補修計画を基に、計画的な維持補修に努めている。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5FD6A46-4D36-4D25-A8A6-6CF5E4CD9BB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68F430D-11FE-443D-BBE8-8320BF9A651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5237663-C058-45F9-B0D0-41482DCBBEB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13D94CF-A90A-47D1-B5ED-A65319DCBB2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神奈川県愛川町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C966A59-C364-4E12-A867-03E80DB770B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0C734AB-B1D2-4D22-8FB2-E1712E79108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A7C4D70-40A4-47D1-865D-321C6F28408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89B953B-216C-4DD3-B2F8-389E8EB344E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455E4EA-DCB0-4D9A-90EA-B58697D95DE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3E538A2-F219-4082-8EEA-2496A1EAFF5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39,690
36,720
34.28
15,512,843
14,748,921
753,688
8,944,430
6,688,724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D8A5F17-0A9D-4457-B31A-041844B54BA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CF65436-7650-413A-9467-92265ECA56E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31673D0-6EF1-4630-A018-67FD3710A24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74D0663-8A21-413A-9572-B6749B34C38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87B138E-BB61-4865-AE0F-6C305E61809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A325C86-17F3-419A-99D3-D70C33EADF5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A4FA157-18FB-44E5-93BD-9CD21B2B0FD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EA547E5-FEC0-4295-B626-5766A56A32C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D0F80D3-6360-43B2-A751-4386F312658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C3E99EF-B42F-44F3-BFD3-C19AD6462CC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F68317B-6137-4B0F-8D1F-BA3E42A4551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DF1959D-2640-4281-A40A-D0916109901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85EEE8D-5813-4EFF-86BD-0138452040C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8717D96-14B3-4D03-AB9E-61097084537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6C13C99-2212-4202-82A6-1B5CE8EDFA4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24C0A5D-ABFE-464F-A1FA-0C957F08AC4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83AE22E-034A-4176-BB11-68C98C66860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DC95F1E-4657-4570-9EE3-02ACF653970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2E90A01-22B4-4241-BE29-92531DD9EB3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C9D5600-C200-4734-B4BB-036619A976E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3FCD886-858D-492F-8EC4-7A21A368B26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B59FC19-9FAC-4254-B168-F29E12406AC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B0FB3E1-C628-4DE1-B16E-99D30BB9261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1023143-6027-41BC-AC0D-5993EA7385D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02B204A-1C57-4C8D-930E-0E912014587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C4F63B9-2B1C-45B0-A3A1-290C0BF3569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08E9760-EBBE-4D8C-9495-C9C213EBE3E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DFF8F11-BE8E-49CF-A7B7-A7F91EBC40E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5AEC61E-8DA5-43C7-B323-C91B159AAF5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114B9935-5DF0-436C-A431-0C6F179A2A5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78A2AA3C-5DCC-4277-871D-F022970A459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BAB6B95-B886-45EC-81E1-46C2DE8D0E9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6DAF179A-0AA0-478D-B6B0-7BF0DC84B58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369076D5-ABEA-4991-B524-3AEB48F062B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07CF456-D32C-4C52-82E6-1D6C0D35356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6B8AD01-A27C-4EF4-AF34-78F4433ABE5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6E123CC-5496-4E4C-A1A9-CE214ED4D22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14CDEA19-2AF4-418A-BA96-B16B359F44B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FB70885-1108-4A7E-8632-746A37D3E2C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77E46E7-EE77-4396-8238-546E0577FF9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4659D631-5EDF-4ADA-A71F-E1AC19550EC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47BFCAC-9175-4065-9294-245FCBF6F12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925548C-B915-4FE1-913D-119DCEDD60B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9E131CF-C2F5-4366-A2CD-CE7B9AAC2F7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EB65951-FC95-40C0-A94C-33572BD1B06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ACE884F-7EF6-47AC-B5F0-CEFEE87E67A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40B7CA2-8B76-4086-AD56-E63A29E278F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375D04E1-1D5C-4C33-A283-203DAD5FAE6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E2A427E2-27BA-4DE3-8C9A-CC516EDB81B7}"/>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1255B6FA-929F-4535-90F4-BA334E0059E9}"/>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A18287E0-08DF-40BC-8CF9-9E31272A2865}"/>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4BE3B3F1-5332-4777-BDE4-8C2953488EC3}"/>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DC318FF0-35FD-4F59-9919-6604267D1CA9}"/>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2D1AC3DC-2854-4EF7-B990-DC7D022894DB}"/>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AD868A1A-D972-4899-9715-C0DFB629124C}"/>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101A2A88-08BC-4FC9-99B8-24D2C2E4DF77}"/>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DA4F6C45-B1F1-41B1-A14D-5493F886AA8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02C129FE-08B9-4A76-838C-125907A71F6C}"/>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8EDC2CAD-64DE-40C0-B022-32C8601E6F9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71" name="直線コネクタ 70">
          <a:extLst>
            <a:ext uri="{FF2B5EF4-FFF2-40B4-BE49-F238E27FC236}">
              <a16:creationId xmlns:a16="http://schemas.microsoft.com/office/drawing/2014/main" id="{32D7A62A-7E8C-4EBF-8142-AE2B8175AEAF}"/>
            </a:ext>
          </a:extLst>
        </xdr:cNvPr>
        <xdr:cNvCxnSpPr/>
      </xdr:nvCxnSpPr>
      <xdr:spPr>
        <a:xfrm flipV="1">
          <a:off x="4634865" y="9509760"/>
          <a:ext cx="0" cy="1401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id="{64EE26DA-A284-4692-9BDA-3C67E9E6375B}"/>
            </a:ext>
          </a:extLst>
        </xdr:cNvPr>
        <xdr:cNvSpPr txBox="1"/>
      </xdr:nvSpPr>
      <xdr:spPr>
        <a:xfrm>
          <a:off x="4673600" y="1091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73" name="直線コネクタ 72">
          <a:extLst>
            <a:ext uri="{FF2B5EF4-FFF2-40B4-BE49-F238E27FC236}">
              <a16:creationId xmlns:a16="http://schemas.microsoft.com/office/drawing/2014/main" id="{B4FEED6F-DDE0-47F4-B486-78CB21F9F833}"/>
            </a:ext>
          </a:extLst>
        </xdr:cNvPr>
        <xdr:cNvCxnSpPr/>
      </xdr:nvCxnSpPr>
      <xdr:spPr>
        <a:xfrm>
          <a:off x="4546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D01A0487-CF77-4C47-85B8-D57C48243937}"/>
            </a:ext>
          </a:extLst>
        </xdr:cNvPr>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75" name="直線コネクタ 74">
          <a:extLst>
            <a:ext uri="{FF2B5EF4-FFF2-40B4-BE49-F238E27FC236}">
              <a16:creationId xmlns:a16="http://schemas.microsoft.com/office/drawing/2014/main" id="{DED70489-4AA3-4089-96D0-AE75DCF4F900}"/>
            </a:ext>
          </a:extLst>
        </xdr:cNvPr>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859FF704-B04B-4CC6-B5C7-9C629FC390C7}"/>
            </a:ext>
          </a:extLst>
        </xdr:cNvPr>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77" name="フローチャート: 判断 76">
          <a:extLst>
            <a:ext uri="{FF2B5EF4-FFF2-40B4-BE49-F238E27FC236}">
              <a16:creationId xmlns:a16="http://schemas.microsoft.com/office/drawing/2014/main" id="{49F11E40-49A9-4815-843C-7EBBF05F3264}"/>
            </a:ext>
          </a:extLst>
        </xdr:cNvPr>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78" name="フローチャート: 判断 77">
          <a:extLst>
            <a:ext uri="{FF2B5EF4-FFF2-40B4-BE49-F238E27FC236}">
              <a16:creationId xmlns:a16="http://schemas.microsoft.com/office/drawing/2014/main" id="{ABB0CB29-2866-45D3-83AE-91C0BF468D7C}"/>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79" name="フローチャート: 判断 78">
          <a:extLst>
            <a:ext uri="{FF2B5EF4-FFF2-40B4-BE49-F238E27FC236}">
              <a16:creationId xmlns:a16="http://schemas.microsoft.com/office/drawing/2014/main" id="{3A9EA890-A688-489B-A1D9-6C1C6EBBE376}"/>
            </a:ext>
          </a:extLst>
        </xdr:cNvPr>
        <xdr:cNvSpPr/>
      </xdr:nvSpPr>
      <xdr:spPr>
        <a:xfrm>
          <a:off x="2857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80" name="フローチャート: 判断 79">
          <a:extLst>
            <a:ext uri="{FF2B5EF4-FFF2-40B4-BE49-F238E27FC236}">
              <a16:creationId xmlns:a16="http://schemas.microsoft.com/office/drawing/2014/main" id="{41D3630A-FA29-4A08-84B8-050D3973A5F9}"/>
            </a:ext>
          </a:extLst>
        </xdr:cNvPr>
        <xdr:cNvSpPr/>
      </xdr:nvSpPr>
      <xdr:spPr>
        <a:xfrm>
          <a:off x="1968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81" name="フローチャート: 判断 80">
          <a:extLst>
            <a:ext uri="{FF2B5EF4-FFF2-40B4-BE49-F238E27FC236}">
              <a16:creationId xmlns:a16="http://schemas.microsoft.com/office/drawing/2014/main" id="{B7497C77-4BAA-4A75-829F-C85FDC3F3EFB}"/>
            </a:ext>
          </a:extLst>
        </xdr:cNvPr>
        <xdr:cNvSpPr/>
      </xdr:nvSpPr>
      <xdr:spPr>
        <a:xfrm>
          <a:off x="1079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E1AE4086-55E2-45B7-A518-B52D574A3B2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6604A69A-2694-43E8-BE56-28139A295B3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A9E1F70A-EADA-4ABC-A5BD-D37C64B2DF6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14E1664-F2ED-4F0D-B08B-5596192EDC2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8A6E4A4-074E-4509-A8A1-A8673502C0F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129794</xdr:rowOff>
    </xdr:from>
    <xdr:to>
      <xdr:col>24</xdr:col>
      <xdr:colOff>114300</xdr:colOff>
      <xdr:row>61</xdr:row>
      <xdr:rowOff>59944</xdr:rowOff>
    </xdr:to>
    <xdr:sp macro="" textlink="">
      <xdr:nvSpPr>
        <xdr:cNvPr id="87" name="楕円 86">
          <a:extLst>
            <a:ext uri="{FF2B5EF4-FFF2-40B4-BE49-F238E27FC236}">
              <a16:creationId xmlns:a16="http://schemas.microsoft.com/office/drawing/2014/main" id="{BC66329E-B40A-4EB1-A80D-714AA28E6249}"/>
            </a:ext>
          </a:extLst>
        </xdr:cNvPr>
        <xdr:cNvSpPr/>
      </xdr:nvSpPr>
      <xdr:spPr>
        <a:xfrm>
          <a:off x="45847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108221</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CAA7E3FA-0585-4A4C-AE29-16F2E091CA31}"/>
            </a:ext>
          </a:extLst>
        </xdr:cNvPr>
        <xdr:cNvSpPr txBox="1"/>
      </xdr:nvSpPr>
      <xdr:spPr>
        <a:xfrm>
          <a:off x="4673600" y="1039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89" name="楕円 88">
          <a:extLst>
            <a:ext uri="{FF2B5EF4-FFF2-40B4-BE49-F238E27FC236}">
              <a16:creationId xmlns:a16="http://schemas.microsoft.com/office/drawing/2014/main" id="{9767438C-9C56-4D96-A525-0EF07EFC148B}"/>
            </a:ext>
          </a:extLst>
        </xdr:cNvPr>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61</xdr:row>
      <xdr:rowOff>9144</xdr:rowOff>
    </xdr:to>
    <xdr:cxnSp macro="">
      <xdr:nvCxnSpPr>
        <xdr:cNvPr id="90" name="直線コネクタ 89">
          <a:extLst>
            <a:ext uri="{FF2B5EF4-FFF2-40B4-BE49-F238E27FC236}">
              <a16:creationId xmlns:a16="http://schemas.microsoft.com/office/drawing/2014/main" id="{ACDF0678-F3EB-4D9A-88AD-EB6C03EBAD1C}"/>
            </a:ext>
          </a:extLst>
        </xdr:cNvPr>
        <xdr:cNvCxnSpPr/>
      </xdr:nvCxnSpPr>
      <xdr:spPr>
        <a:xfrm>
          <a:off x="3797300" y="1042416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31496</xdr:rowOff>
    </xdr:from>
    <xdr:to>
      <xdr:col>15</xdr:col>
      <xdr:colOff>101600</xdr:colOff>
      <xdr:row>60</xdr:row>
      <xdr:rowOff>133096</xdr:rowOff>
    </xdr:to>
    <xdr:sp macro="" textlink="">
      <xdr:nvSpPr>
        <xdr:cNvPr id="91" name="楕円 90">
          <a:extLst>
            <a:ext uri="{FF2B5EF4-FFF2-40B4-BE49-F238E27FC236}">
              <a16:creationId xmlns:a16="http://schemas.microsoft.com/office/drawing/2014/main" id="{A4D38FE6-D2F5-4889-B392-B1BF06D3F047}"/>
            </a:ext>
          </a:extLst>
        </xdr:cNvPr>
        <xdr:cNvSpPr/>
      </xdr:nvSpPr>
      <xdr:spPr>
        <a:xfrm>
          <a:off x="2857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82296</xdr:rowOff>
    </xdr:from>
    <xdr:to>
      <xdr:col>19</xdr:col>
      <xdr:colOff>177800</xdr:colOff>
      <xdr:row>60</xdr:row>
      <xdr:rowOff>137160</xdr:rowOff>
    </xdr:to>
    <xdr:cxnSp macro="">
      <xdr:nvCxnSpPr>
        <xdr:cNvPr id="92" name="直線コネクタ 91">
          <a:extLst>
            <a:ext uri="{FF2B5EF4-FFF2-40B4-BE49-F238E27FC236}">
              <a16:creationId xmlns:a16="http://schemas.microsoft.com/office/drawing/2014/main" id="{27CAE51C-7FC7-42FD-9CA7-A0EED6EBD43A}"/>
            </a:ext>
          </a:extLst>
        </xdr:cNvPr>
        <xdr:cNvCxnSpPr/>
      </xdr:nvCxnSpPr>
      <xdr:spPr>
        <a:xfrm>
          <a:off x="2908300" y="103692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125222</xdr:rowOff>
    </xdr:from>
    <xdr:to>
      <xdr:col>10</xdr:col>
      <xdr:colOff>165100</xdr:colOff>
      <xdr:row>60</xdr:row>
      <xdr:rowOff>55372</xdr:rowOff>
    </xdr:to>
    <xdr:sp macro="" textlink="">
      <xdr:nvSpPr>
        <xdr:cNvPr id="93" name="楕円 92">
          <a:extLst>
            <a:ext uri="{FF2B5EF4-FFF2-40B4-BE49-F238E27FC236}">
              <a16:creationId xmlns:a16="http://schemas.microsoft.com/office/drawing/2014/main" id="{B0A66FB1-6581-46A1-947F-990A33A880A6}"/>
            </a:ext>
          </a:extLst>
        </xdr:cNvPr>
        <xdr:cNvSpPr/>
      </xdr:nvSpPr>
      <xdr:spPr>
        <a:xfrm>
          <a:off x="19685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4572</xdr:rowOff>
    </xdr:from>
    <xdr:to>
      <xdr:col>15</xdr:col>
      <xdr:colOff>50800</xdr:colOff>
      <xdr:row>60</xdr:row>
      <xdr:rowOff>82296</xdr:rowOff>
    </xdr:to>
    <xdr:cxnSp macro="">
      <xdr:nvCxnSpPr>
        <xdr:cNvPr id="94" name="直線コネクタ 93">
          <a:extLst>
            <a:ext uri="{FF2B5EF4-FFF2-40B4-BE49-F238E27FC236}">
              <a16:creationId xmlns:a16="http://schemas.microsoft.com/office/drawing/2014/main" id="{4F38DA5F-7D31-4DBC-B619-8B833C7115B3}"/>
            </a:ext>
          </a:extLst>
        </xdr:cNvPr>
        <xdr:cNvCxnSpPr/>
      </xdr:nvCxnSpPr>
      <xdr:spPr>
        <a:xfrm>
          <a:off x="2019300" y="102915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70358</xdr:rowOff>
    </xdr:from>
    <xdr:to>
      <xdr:col>6</xdr:col>
      <xdr:colOff>38100</xdr:colOff>
      <xdr:row>60</xdr:row>
      <xdr:rowOff>508</xdr:rowOff>
    </xdr:to>
    <xdr:sp macro="" textlink="">
      <xdr:nvSpPr>
        <xdr:cNvPr id="95" name="楕円 94">
          <a:extLst>
            <a:ext uri="{FF2B5EF4-FFF2-40B4-BE49-F238E27FC236}">
              <a16:creationId xmlns:a16="http://schemas.microsoft.com/office/drawing/2014/main" id="{161EDE0E-46A2-4280-9DF0-6902820686D3}"/>
            </a:ext>
          </a:extLst>
        </xdr:cNvPr>
        <xdr:cNvSpPr/>
      </xdr:nvSpPr>
      <xdr:spPr>
        <a:xfrm>
          <a:off x="1079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121158</xdr:rowOff>
    </xdr:from>
    <xdr:to>
      <xdr:col>10</xdr:col>
      <xdr:colOff>114300</xdr:colOff>
      <xdr:row>60</xdr:row>
      <xdr:rowOff>4572</xdr:rowOff>
    </xdr:to>
    <xdr:cxnSp macro="">
      <xdr:nvCxnSpPr>
        <xdr:cNvPr id="96" name="直線コネクタ 95">
          <a:extLst>
            <a:ext uri="{FF2B5EF4-FFF2-40B4-BE49-F238E27FC236}">
              <a16:creationId xmlns:a16="http://schemas.microsoft.com/office/drawing/2014/main" id="{676D3C8E-31AC-4932-B28D-A6212343EFF5}"/>
            </a:ext>
          </a:extLst>
        </xdr:cNvPr>
        <xdr:cNvCxnSpPr/>
      </xdr:nvCxnSpPr>
      <xdr:spPr>
        <a:xfrm>
          <a:off x="1130300" y="102367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97" name="n_1aveValue【体育館・プール】&#10;有形固定資産減価償却率">
          <a:extLst>
            <a:ext uri="{FF2B5EF4-FFF2-40B4-BE49-F238E27FC236}">
              <a16:creationId xmlns:a16="http://schemas.microsoft.com/office/drawing/2014/main" id="{5AAF7527-0181-4848-9CFF-518F23723816}"/>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151909</xdr:rowOff>
    </xdr:from>
    <xdr:ext cx="405111" cy="259045"/>
    <xdr:sp macro="" textlink="">
      <xdr:nvSpPr>
        <xdr:cNvPr id="98" name="n_2aveValue【体育館・プール】&#10;有形固定資産減価償却率">
          <a:extLst>
            <a:ext uri="{FF2B5EF4-FFF2-40B4-BE49-F238E27FC236}">
              <a16:creationId xmlns:a16="http://schemas.microsoft.com/office/drawing/2014/main" id="{A376CCCE-9A67-4630-B754-CB77387E462F}"/>
            </a:ext>
          </a:extLst>
        </xdr:cNvPr>
        <xdr:cNvSpPr txBox="1"/>
      </xdr:nvSpPr>
      <xdr:spPr>
        <a:xfrm>
          <a:off x="2705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126763</xdr:rowOff>
    </xdr:from>
    <xdr:ext cx="405111" cy="259045"/>
    <xdr:sp macro="" textlink="">
      <xdr:nvSpPr>
        <xdr:cNvPr id="99" name="n_3aveValue【体育館・プール】&#10;有形固定資産減価償却率">
          <a:extLst>
            <a:ext uri="{FF2B5EF4-FFF2-40B4-BE49-F238E27FC236}">
              <a16:creationId xmlns:a16="http://schemas.microsoft.com/office/drawing/2014/main" id="{6DBF7B73-B605-495D-85D3-C544FFB68158}"/>
            </a:ext>
          </a:extLst>
        </xdr:cNvPr>
        <xdr:cNvSpPr txBox="1"/>
      </xdr:nvSpPr>
      <xdr:spPr>
        <a:xfrm>
          <a:off x="1816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65041</xdr:rowOff>
    </xdr:from>
    <xdr:ext cx="405111" cy="259045"/>
    <xdr:sp macro="" textlink="">
      <xdr:nvSpPr>
        <xdr:cNvPr id="100" name="n_4aveValue【体育館・プール】&#10;有形固定資産減価償却率">
          <a:extLst>
            <a:ext uri="{FF2B5EF4-FFF2-40B4-BE49-F238E27FC236}">
              <a16:creationId xmlns:a16="http://schemas.microsoft.com/office/drawing/2014/main" id="{56F42E1F-305C-48FD-B987-2FD5AC44AEB2}"/>
            </a:ext>
          </a:extLst>
        </xdr:cNvPr>
        <xdr:cNvSpPr txBox="1"/>
      </xdr:nvSpPr>
      <xdr:spPr>
        <a:xfrm>
          <a:off x="927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7637</xdr:rowOff>
    </xdr:from>
    <xdr:ext cx="405111" cy="259045"/>
    <xdr:sp macro="" textlink="">
      <xdr:nvSpPr>
        <xdr:cNvPr id="101" name="n_1mainValue【体育館・プール】&#10;有形固定資産減価償却率">
          <a:extLst>
            <a:ext uri="{FF2B5EF4-FFF2-40B4-BE49-F238E27FC236}">
              <a16:creationId xmlns:a16="http://schemas.microsoft.com/office/drawing/2014/main" id="{A3569E4A-C6E3-4E11-80EC-22123C895803}"/>
            </a:ext>
          </a:extLst>
        </xdr:cNvPr>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124223</xdr:rowOff>
    </xdr:from>
    <xdr:ext cx="405111" cy="259045"/>
    <xdr:sp macro="" textlink="">
      <xdr:nvSpPr>
        <xdr:cNvPr id="102" name="n_2mainValue【体育館・プール】&#10;有形固定資産減価償却率">
          <a:extLst>
            <a:ext uri="{FF2B5EF4-FFF2-40B4-BE49-F238E27FC236}">
              <a16:creationId xmlns:a16="http://schemas.microsoft.com/office/drawing/2014/main" id="{7C923BDB-DFFD-483C-843C-18CA2D863EA9}"/>
            </a:ext>
          </a:extLst>
        </xdr:cNvPr>
        <xdr:cNvSpPr txBox="1"/>
      </xdr:nvSpPr>
      <xdr:spPr>
        <a:xfrm>
          <a:off x="2705744" y="1041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46499</xdr:rowOff>
    </xdr:from>
    <xdr:ext cx="405111" cy="259045"/>
    <xdr:sp macro="" textlink="">
      <xdr:nvSpPr>
        <xdr:cNvPr id="103" name="n_3mainValue【体育館・プール】&#10;有形固定資産減価償却率">
          <a:extLst>
            <a:ext uri="{FF2B5EF4-FFF2-40B4-BE49-F238E27FC236}">
              <a16:creationId xmlns:a16="http://schemas.microsoft.com/office/drawing/2014/main" id="{97F6C74B-60BB-4E80-868D-FE33902792CB}"/>
            </a:ext>
          </a:extLst>
        </xdr:cNvPr>
        <xdr:cNvSpPr txBox="1"/>
      </xdr:nvSpPr>
      <xdr:spPr>
        <a:xfrm>
          <a:off x="18167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163085</xdr:rowOff>
    </xdr:from>
    <xdr:ext cx="405111" cy="259045"/>
    <xdr:sp macro="" textlink="">
      <xdr:nvSpPr>
        <xdr:cNvPr id="104" name="n_4mainValue【体育館・プール】&#10;有形固定資産減価償却率">
          <a:extLst>
            <a:ext uri="{FF2B5EF4-FFF2-40B4-BE49-F238E27FC236}">
              <a16:creationId xmlns:a16="http://schemas.microsoft.com/office/drawing/2014/main" id="{8F86A848-CDF2-4ECB-BD0A-25E979C288C1}"/>
            </a:ext>
          </a:extLst>
        </xdr:cNvPr>
        <xdr:cNvSpPr txBox="1"/>
      </xdr:nvSpPr>
      <xdr:spPr>
        <a:xfrm>
          <a:off x="927744"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648CD0B8-5750-4204-8D07-891CF379A5B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958646A1-83AB-4844-87D1-D3659AEEB2E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295D337F-0FA3-47B1-82C3-7BB819D4E68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71AC8121-7654-4ABB-8D0B-7926B907716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0183723B-B2CF-4F3A-A8B3-EB5DC2B9724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3F81F468-EB79-4456-B780-F19C91013EF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21AB1778-8835-4DDF-9B97-3AF751895FD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5901E652-0163-471C-80F9-37AF7DD06E0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ABEC86F5-A4C8-41B8-B89F-C52FDE327D4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6CDAC733-724D-4571-AB9C-19CB83559D4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id="{3B7C4D4C-3545-41B2-BECD-3AC148F040F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id="{8CE10AD5-D66E-4EA2-9F17-F80B2A26E90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id="{F379E7A4-6A03-4BEA-979E-66531C4AAC6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id="{9A85E78D-9A20-430E-84EA-BE9BF7BC0CD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2FD6B3A1-B785-4558-9B72-B7696050422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7ADC25CB-6A10-454F-A081-5F72F86E573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id="{E6469D0F-0DC1-4DD8-A1AF-B9854912B26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id="{585C8EE1-8057-4FBC-AD1C-9B3C937241A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id="{06DBDBA1-6918-4E02-B28D-EBD59509B1E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id="{7F2ABE79-7A16-4180-8FCC-6DAFE19215E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6B8525AB-8CD1-47AC-869C-DEE41D471B1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80A8DD73-D547-444F-8B8A-F1735112DDE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86776A85-7B85-41B4-B8C4-85812ACB863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128" name="直線コネクタ 127">
          <a:extLst>
            <a:ext uri="{FF2B5EF4-FFF2-40B4-BE49-F238E27FC236}">
              <a16:creationId xmlns:a16="http://schemas.microsoft.com/office/drawing/2014/main" id="{A4F1234F-1E06-4D6F-AC5B-1818AF959F4D}"/>
            </a:ext>
          </a:extLst>
        </xdr:cNvPr>
        <xdr:cNvCxnSpPr/>
      </xdr:nvCxnSpPr>
      <xdr:spPr>
        <a:xfrm flipV="1">
          <a:off x="10476865" y="96316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129" name="【体育館・プール】&#10;一人当たり面積最小値テキスト">
          <a:extLst>
            <a:ext uri="{FF2B5EF4-FFF2-40B4-BE49-F238E27FC236}">
              <a16:creationId xmlns:a16="http://schemas.microsoft.com/office/drawing/2014/main" id="{935ED985-4EA3-47A5-88FE-E318B0FEC5E2}"/>
            </a:ext>
          </a:extLst>
        </xdr:cNvPr>
        <xdr:cNvSpPr txBox="1"/>
      </xdr:nvSpPr>
      <xdr:spPr>
        <a:xfrm>
          <a:off x="10515600" y="109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130" name="直線コネクタ 129">
          <a:extLst>
            <a:ext uri="{FF2B5EF4-FFF2-40B4-BE49-F238E27FC236}">
              <a16:creationId xmlns:a16="http://schemas.microsoft.com/office/drawing/2014/main" id="{30796E91-832D-4CD8-ABB9-A9ADAED388CD}"/>
            </a:ext>
          </a:extLst>
        </xdr:cNvPr>
        <xdr:cNvCxnSpPr/>
      </xdr:nvCxnSpPr>
      <xdr:spPr>
        <a:xfrm>
          <a:off x="10388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131" name="【体育館・プール】&#10;一人当たり面積最大値テキスト">
          <a:extLst>
            <a:ext uri="{FF2B5EF4-FFF2-40B4-BE49-F238E27FC236}">
              <a16:creationId xmlns:a16="http://schemas.microsoft.com/office/drawing/2014/main" id="{00B4B158-61E1-4824-8592-0788A63705EA}"/>
            </a:ext>
          </a:extLst>
        </xdr:cNvPr>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132" name="直線コネクタ 131">
          <a:extLst>
            <a:ext uri="{FF2B5EF4-FFF2-40B4-BE49-F238E27FC236}">
              <a16:creationId xmlns:a16="http://schemas.microsoft.com/office/drawing/2014/main" id="{58517688-DC45-4E0B-9DDC-D3851417372C}"/>
            </a:ext>
          </a:extLst>
        </xdr:cNvPr>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105427</xdr:rowOff>
    </xdr:from>
    <xdr:ext cx="469744" cy="259045"/>
    <xdr:sp macro="" textlink="">
      <xdr:nvSpPr>
        <xdr:cNvPr id="133" name="【体育館・プール】&#10;一人当たり面積平均値テキスト">
          <a:extLst>
            <a:ext uri="{FF2B5EF4-FFF2-40B4-BE49-F238E27FC236}">
              <a16:creationId xmlns:a16="http://schemas.microsoft.com/office/drawing/2014/main" id="{7027F5AD-4065-4557-A50D-410E52EEA7BF}"/>
            </a:ext>
          </a:extLst>
        </xdr:cNvPr>
        <xdr:cNvSpPr txBox="1"/>
      </xdr:nvSpPr>
      <xdr:spPr>
        <a:xfrm>
          <a:off x="10515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134" name="フローチャート: 判断 133">
          <a:extLst>
            <a:ext uri="{FF2B5EF4-FFF2-40B4-BE49-F238E27FC236}">
              <a16:creationId xmlns:a16="http://schemas.microsoft.com/office/drawing/2014/main" id="{4C249CB8-D937-44DA-9A9C-0EFB64B40981}"/>
            </a:ext>
          </a:extLst>
        </xdr:cNvPr>
        <xdr:cNvSpPr/>
      </xdr:nvSpPr>
      <xdr:spPr>
        <a:xfrm>
          <a:off x="10426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135" name="フローチャート: 判断 134">
          <a:extLst>
            <a:ext uri="{FF2B5EF4-FFF2-40B4-BE49-F238E27FC236}">
              <a16:creationId xmlns:a16="http://schemas.microsoft.com/office/drawing/2014/main" id="{750B00B4-3FC4-4F24-B661-54E125402141}"/>
            </a:ext>
          </a:extLst>
        </xdr:cNvPr>
        <xdr:cNvSpPr/>
      </xdr:nvSpPr>
      <xdr:spPr>
        <a:xfrm>
          <a:off x="9588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136" name="フローチャート: 判断 135">
          <a:extLst>
            <a:ext uri="{FF2B5EF4-FFF2-40B4-BE49-F238E27FC236}">
              <a16:creationId xmlns:a16="http://schemas.microsoft.com/office/drawing/2014/main" id="{F87C9785-6CAB-4905-B6C3-2E2154A02DCA}"/>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137" name="フローチャート: 判断 136">
          <a:extLst>
            <a:ext uri="{FF2B5EF4-FFF2-40B4-BE49-F238E27FC236}">
              <a16:creationId xmlns:a16="http://schemas.microsoft.com/office/drawing/2014/main" id="{C6A85C26-6D90-4398-AD41-AF0B55373475}"/>
            </a:ext>
          </a:extLst>
        </xdr:cNvPr>
        <xdr:cNvSpPr/>
      </xdr:nvSpPr>
      <xdr:spPr>
        <a:xfrm>
          <a:off x="7810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138" name="フローチャート: 判断 137">
          <a:extLst>
            <a:ext uri="{FF2B5EF4-FFF2-40B4-BE49-F238E27FC236}">
              <a16:creationId xmlns:a16="http://schemas.microsoft.com/office/drawing/2014/main" id="{8CCDFE68-2810-483F-965F-84E0D4F73D63}"/>
            </a:ext>
          </a:extLst>
        </xdr:cNvPr>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9BD46BC4-B35A-45DC-A27E-147E64F8041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AF9DBCBD-CEDC-46BB-82B6-7EFC456F9F3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A851894E-AB7D-46B7-87FB-96ECDA9262E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DD10C8F-ADA2-476F-B13F-F2485D19C3F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E7C8547-8B5C-4010-AE94-1853B28048E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124460</xdr:rowOff>
    </xdr:from>
    <xdr:to>
      <xdr:col>55</xdr:col>
      <xdr:colOff>50800</xdr:colOff>
      <xdr:row>62</xdr:row>
      <xdr:rowOff>54610</xdr:rowOff>
    </xdr:to>
    <xdr:sp macro="" textlink="">
      <xdr:nvSpPr>
        <xdr:cNvPr id="144" name="楕円 143">
          <a:extLst>
            <a:ext uri="{FF2B5EF4-FFF2-40B4-BE49-F238E27FC236}">
              <a16:creationId xmlns:a16="http://schemas.microsoft.com/office/drawing/2014/main" id="{3FBD3B10-4A0C-4205-B475-A9A8B1D95551}"/>
            </a:ext>
          </a:extLst>
        </xdr:cNvPr>
        <xdr:cNvSpPr/>
      </xdr:nvSpPr>
      <xdr:spPr>
        <a:xfrm>
          <a:off x="10426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102887</xdr:rowOff>
    </xdr:from>
    <xdr:ext cx="469744" cy="259045"/>
    <xdr:sp macro="" textlink="">
      <xdr:nvSpPr>
        <xdr:cNvPr id="145" name="【体育館・プール】&#10;一人当たり面積該当値テキスト">
          <a:extLst>
            <a:ext uri="{FF2B5EF4-FFF2-40B4-BE49-F238E27FC236}">
              <a16:creationId xmlns:a16="http://schemas.microsoft.com/office/drawing/2014/main" id="{FD2A7EA2-C940-48CC-94EC-36D189A509B0}"/>
            </a:ext>
          </a:extLst>
        </xdr:cNvPr>
        <xdr:cNvSpPr txBox="1"/>
      </xdr:nvSpPr>
      <xdr:spPr>
        <a:xfrm>
          <a:off x="10515600" y="1056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126365</xdr:rowOff>
    </xdr:from>
    <xdr:to>
      <xdr:col>50</xdr:col>
      <xdr:colOff>165100</xdr:colOff>
      <xdr:row>62</xdr:row>
      <xdr:rowOff>56515</xdr:rowOff>
    </xdr:to>
    <xdr:sp macro="" textlink="">
      <xdr:nvSpPr>
        <xdr:cNvPr id="146" name="楕円 145">
          <a:extLst>
            <a:ext uri="{FF2B5EF4-FFF2-40B4-BE49-F238E27FC236}">
              <a16:creationId xmlns:a16="http://schemas.microsoft.com/office/drawing/2014/main" id="{178E35C1-3976-41BB-ABF4-2D872CDBC918}"/>
            </a:ext>
          </a:extLst>
        </xdr:cNvPr>
        <xdr:cNvSpPr/>
      </xdr:nvSpPr>
      <xdr:spPr>
        <a:xfrm>
          <a:off x="9588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3810</xdr:rowOff>
    </xdr:from>
    <xdr:to>
      <xdr:col>55</xdr:col>
      <xdr:colOff>0</xdr:colOff>
      <xdr:row>62</xdr:row>
      <xdr:rowOff>5715</xdr:rowOff>
    </xdr:to>
    <xdr:cxnSp macro="">
      <xdr:nvCxnSpPr>
        <xdr:cNvPr id="147" name="直線コネクタ 146">
          <a:extLst>
            <a:ext uri="{FF2B5EF4-FFF2-40B4-BE49-F238E27FC236}">
              <a16:creationId xmlns:a16="http://schemas.microsoft.com/office/drawing/2014/main" id="{289B69C5-7607-4EB9-8107-AB5056E83668}"/>
            </a:ext>
          </a:extLst>
        </xdr:cNvPr>
        <xdr:cNvCxnSpPr/>
      </xdr:nvCxnSpPr>
      <xdr:spPr>
        <a:xfrm flipV="1">
          <a:off x="9639300" y="106337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130175</xdr:rowOff>
    </xdr:from>
    <xdr:to>
      <xdr:col>46</xdr:col>
      <xdr:colOff>38100</xdr:colOff>
      <xdr:row>62</xdr:row>
      <xdr:rowOff>60325</xdr:rowOff>
    </xdr:to>
    <xdr:sp macro="" textlink="">
      <xdr:nvSpPr>
        <xdr:cNvPr id="148" name="楕円 147">
          <a:extLst>
            <a:ext uri="{FF2B5EF4-FFF2-40B4-BE49-F238E27FC236}">
              <a16:creationId xmlns:a16="http://schemas.microsoft.com/office/drawing/2014/main" id="{D1B6AAA1-97C7-496C-B54F-35BE7070AE9A}"/>
            </a:ext>
          </a:extLst>
        </xdr:cNvPr>
        <xdr:cNvSpPr/>
      </xdr:nvSpPr>
      <xdr:spPr>
        <a:xfrm>
          <a:off x="8699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5715</xdr:rowOff>
    </xdr:from>
    <xdr:to>
      <xdr:col>50</xdr:col>
      <xdr:colOff>114300</xdr:colOff>
      <xdr:row>62</xdr:row>
      <xdr:rowOff>9525</xdr:rowOff>
    </xdr:to>
    <xdr:cxnSp macro="">
      <xdr:nvCxnSpPr>
        <xdr:cNvPr id="149" name="直線コネクタ 148">
          <a:extLst>
            <a:ext uri="{FF2B5EF4-FFF2-40B4-BE49-F238E27FC236}">
              <a16:creationId xmlns:a16="http://schemas.microsoft.com/office/drawing/2014/main" id="{40AD95BB-3198-482A-A64D-3EB5472D1DCA}"/>
            </a:ext>
          </a:extLst>
        </xdr:cNvPr>
        <xdr:cNvCxnSpPr/>
      </xdr:nvCxnSpPr>
      <xdr:spPr>
        <a:xfrm flipV="1">
          <a:off x="8750300" y="106356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132080</xdr:rowOff>
    </xdr:from>
    <xdr:to>
      <xdr:col>41</xdr:col>
      <xdr:colOff>101600</xdr:colOff>
      <xdr:row>62</xdr:row>
      <xdr:rowOff>62230</xdr:rowOff>
    </xdr:to>
    <xdr:sp macro="" textlink="">
      <xdr:nvSpPr>
        <xdr:cNvPr id="150" name="楕円 149">
          <a:extLst>
            <a:ext uri="{FF2B5EF4-FFF2-40B4-BE49-F238E27FC236}">
              <a16:creationId xmlns:a16="http://schemas.microsoft.com/office/drawing/2014/main" id="{AE124D57-D528-4F70-88D4-2EFB7F34E0FE}"/>
            </a:ext>
          </a:extLst>
        </xdr:cNvPr>
        <xdr:cNvSpPr/>
      </xdr:nvSpPr>
      <xdr:spPr>
        <a:xfrm>
          <a:off x="7810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9525</xdr:rowOff>
    </xdr:from>
    <xdr:to>
      <xdr:col>45</xdr:col>
      <xdr:colOff>177800</xdr:colOff>
      <xdr:row>62</xdr:row>
      <xdr:rowOff>11430</xdr:rowOff>
    </xdr:to>
    <xdr:cxnSp macro="">
      <xdr:nvCxnSpPr>
        <xdr:cNvPr id="151" name="直線コネクタ 150">
          <a:extLst>
            <a:ext uri="{FF2B5EF4-FFF2-40B4-BE49-F238E27FC236}">
              <a16:creationId xmlns:a16="http://schemas.microsoft.com/office/drawing/2014/main" id="{41892E9A-BD58-41EE-AC5E-0213196C5F19}"/>
            </a:ext>
          </a:extLst>
        </xdr:cNvPr>
        <xdr:cNvCxnSpPr/>
      </xdr:nvCxnSpPr>
      <xdr:spPr>
        <a:xfrm flipV="1">
          <a:off x="7861300" y="106394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135890</xdr:rowOff>
    </xdr:from>
    <xdr:to>
      <xdr:col>36</xdr:col>
      <xdr:colOff>165100</xdr:colOff>
      <xdr:row>62</xdr:row>
      <xdr:rowOff>66040</xdr:rowOff>
    </xdr:to>
    <xdr:sp macro="" textlink="">
      <xdr:nvSpPr>
        <xdr:cNvPr id="152" name="楕円 151">
          <a:extLst>
            <a:ext uri="{FF2B5EF4-FFF2-40B4-BE49-F238E27FC236}">
              <a16:creationId xmlns:a16="http://schemas.microsoft.com/office/drawing/2014/main" id="{EBF14683-A88F-4C59-93DA-8FD2C10A0500}"/>
            </a:ext>
          </a:extLst>
        </xdr:cNvPr>
        <xdr:cNvSpPr/>
      </xdr:nvSpPr>
      <xdr:spPr>
        <a:xfrm>
          <a:off x="6921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11430</xdr:rowOff>
    </xdr:from>
    <xdr:to>
      <xdr:col>41</xdr:col>
      <xdr:colOff>50800</xdr:colOff>
      <xdr:row>62</xdr:row>
      <xdr:rowOff>15240</xdr:rowOff>
    </xdr:to>
    <xdr:cxnSp macro="">
      <xdr:nvCxnSpPr>
        <xdr:cNvPr id="153" name="直線コネクタ 152">
          <a:extLst>
            <a:ext uri="{FF2B5EF4-FFF2-40B4-BE49-F238E27FC236}">
              <a16:creationId xmlns:a16="http://schemas.microsoft.com/office/drawing/2014/main" id="{2242F528-2C9E-4A5B-B997-FA4824DF41F3}"/>
            </a:ext>
          </a:extLst>
        </xdr:cNvPr>
        <xdr:cNvCxnSpPr/>
      </xdr:nvCxnSpPr>
      <xdr:spPr>
        <a:xfrm flipV="1">
          <a:off x="6972300" y="106413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60977</xdr:rowOff>
    </xdr:from>
    <xdr:ext cx="469744" cy="259045"/>
    <xdr:sp macro="" textlink="">
      <xdr:nvSpPr>
        <xdr:cNvPr id="154" name="n_1aveValue【体育館・プール】&#10;一人当たり面積">
          <a:extLst>
            <a:ext uri="{FF2B5EF4-FFF2-40B4-BE49-F238E27FC236}">
              <a16:creationId xmlns:a16="http://schemas.microsoft.com/office/drawing/2014/main" id="{A7626D63-18DC-48D6-AC5C-C5BCD0D093AA}"/>
            </a:ext>
          </a:extLst>
        </xdr:cNvPr>
        <xdr:cNvSpPr txBox="1"/>
      </xdr:nvSpPr>
      <xdr:spPr>
        <a:xfrm>
          <a:off x="93917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155" name="n_2aveValue【体育館・プール】&#10;一人当たり面積">
          <a:extLst>
            <a:ext uri="{FF2B5EF4-FFF2-40B4-BE49-F238E27FC236}">
              <a16:creationId xmlns:a16="http://schemas.microsoft.com/office/drawing/2014/main" id="{1E41C9A4-7B7B-4C86-B12C-995789ED82B8}"/>
            </a:ext>
          </a:extLst>
        </xdr:cNvPr>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17797</xdr:rowOff>
    </xdr:from>
    <xdr:ext cx="469744" cy="259045"/>
    <xdr:sp macro="" textlink="">
      <xdr:nvSpPr>
        <xdr:cNvPr id="156" name="n_3aveValue【体育館・プール】&#10;一人当たり面積">
          <a:extLst>
            <a:ext uri="{FF2B5EF4-FFF2-40B4-BE49-F238E27FC236}">
              <a16:creationId xmlns:a16="http://schemas.microsoft.com/office/drawing/2014/main" id="{1C04FC0C-92D7-4431-8205-6EA5C5859902}"/>
            </a:ext>
          </a:extLst>
        </xdr:cNvPr>
        <xdr:cNvSpPr txBox="1"/>
      </xdr:nvSpPr>
      <xdr:spPr>
        <a:xfrm>
          <a:off x="7626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158767</xdr:rowOff>
    </xdr:from>
    <xdr:ext cx="469744" cy="259045"/>
    <xdr:sp macro="" textlink="">
      <xdr:nvSpPr>
        <xdr:cNvPr id="157" name="n_4aveValue【体育館・プール】&#10;一人当たり面積">
          <a:extLst>
            <a:ext uri="{FF2B5EF4-FFF2-40B4-BE49-F238E27FC236}">
              <a16:creationId xmlns:a16="http://schemas.microsoft.com/office/drawing/2014/main" id="{8500BFD7-3E93-4249-808E-A87497FAD13D}"/>
            </a:ext>
          </a:extLst>
        </xdr:cNvPr>
        <xdr:cNvSpPr txBox="1"/>
      </xdr:nvSpPr>
      <xdr:spPr>
        <a:xfrm>
          <a:off x="6737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73042</xdr:rowOff>
    </xdr:from>
    <xdr:ext cx="469744" cy="259045"/>
    <xdr:sp macro="" textlink="">
      <xdr:nvSpPr>
        <xdr:cNvPr id="158" name="n_1mainValue【体育館・プール】&#10;一人当たり面積">
          <a:extLst>
            <a:ext uri="{FF2B5EF4-FFF2-40B4-BE49-F238E27FC236}">
              <a16:creationId xmlns:a16="http://schemas.microsoft.com/office/drawing/2014/main" id="{E606E26D-42F3-4F32-B760-0A57DBB69757}"/>
            </a:ext>
          </a:extLst>
        </xdr:cNvPr>
        <xdr:cNvSpPr txBox="1"/>
      </xdr:nvSpPr>
      <xdr:spPr>
        <a:xfrm>
          <a:off x="9391727" y="1036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51452</xdr:rowOff>
    </xdr:from>
    <xdr:ext cx="469744" cy="259045"/>
    <xdr:sp macro="" textlink="">
      <xdr:nvSpPr>
        <xdr:cNvPr id="159" name="n_2mainValue【体育館・プール】&#10;一人当たり面積">
          <a:extLst>
            <a:ext uri="{FF2B5EF4-FFF2-40B4-BE49-F238E27FC236}">
              <a16:creationId xmlns:a16="http://schemas.microsoft.com/office/drawing/2014/main" id="{89887509-2E99-418C-AAFD-6750D2405245}"/>
            </a:ext>
          </a:extLst>
        </xdr:cNvPr>
        <xdr:cNvSpPr txBox="1"/>
      </xdr:nvSpPr>
      <xdr:spPr>
        <a:xfrm>
          <a:off x="8515427" y="1068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53357</xdr:rowOff>
    </xdr:from>
    <xdr:ext cx="469744" cy="259045"/>
    <xdr:sp macro="" textlink="">
      <xdr:nvSpPr>
        <xdr:cNvPr id="160" name="n_3mainValue【体育館・プール】&#10;一人当たり面積">
          <a:extLst>
            <a:ext uri="{FF2B5EF4-FFF2-40B4-BE49-F238E27FC236}">
              <a16:creationId xmlns:a16="http://schemas.microsoft.com/office/drawing/2014/main" id="{63E063BF-2A32-4077-9A06-5F66BE6876A2}"/>
            </a:ext>
          </a:extLst>
        </xdr:cNvPr>
        <xdr:cNvSpPr txBox="1"/>
      </xdr:nvSpPr>
      <xdr:spPr>
        <a:xfrm>
          <a:off x="76264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57167</xdr:rowOff>
    </xdr:from>
    <xdr:ext cx="469744" cy="259045"/>
    <xdr:sp macro="" textlink="">
      <xdr:nvSpPr>
        <xdr:cNvPr id="161" name="n_4mainValue【体育館・プール】&#10;一人当たり面積">
          <a:extLst>
            <a:ext uri="{FF2B5EF4-FFF2-40B4-BE49-F238E27FC236}">
              <a16:creationId xmlns:a16="http://schemas.microsoft.com/office/drawing/2014/main" id="{8F97D38E-840D-4C72-825B-8DE57C04ED55}"/>
            </a:ext>
          </a:extLst>
        </xdr:cNvPr>
        <xdr:cNvSpPr txBox="1"/>
      </xdr:nvSpPr>
      <xdr:spPr>
        <a:xfrm>
          <a:off x="6737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18BA78FB-4F90-4FFB-BD90-8F0FBB1769A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C0512A95-2355-4BA3-AF5F-0C42D177945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396A25BE-85A5-4D16-B148-0E91ED5F278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FD22D2F-23D8-45CD-B629-181108B7694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DB185E37-E750-499F-9051-7D5FF179B51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862C6FC8-1CFA-41CC-B3CA-047D89E934C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A4A3643C-2868-492A-BC2F-7C2830DBBB8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86414F58-CE8D-468E-A37F-80CDB31020A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2EE27168-3137-49E3-BD40-9128A152BE6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6BE160D7-530A-46AF-AADD-7EE876BFB04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A5523F14-B861-4829-9740-87E2C62605A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3" name="直線コネクタ 172">
          <a:extLst>
            <a:ext uri="{FF2B5EF4-FFF2-40B4-BE49-F238E27FC236}">
              <a16:creationId xmlns:a16="http://schemas.microsoft.com/office/drawing/2014/main" id="{5484AED2-B54A-450F-82C0-0FE6D200F1AA}"/>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4" name="テキスト ボックス 173">
          <a:extLst>
            <a:ext uri="{FF2B5EF4-FFF2-40B4-BE49-F238E27FC236}">
              <a16:creationId xmlns:a16="http://schemas.microsoft.com/office/drawing/2014/main" id="{D4D15889-B309-4FEF-AA3C-CCA7323E8A3C}"/>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5" name="直線コネクタ 174">
          <a:extLst>
            <a:ext uri="{FF2B5EF4-FFF2-40B4-BE49-F238E27FC236}">
              <a16:creationId xmlns:a16="http://schemas.microsoft.com/office/drawing/2014/main" id="{7151F26D-5834-4E6D-A6DB-FAE2ECA98788}"/>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6" name="テキスト ボックス 175">
          <a:extLst>
            <a:ext uri="{FF2B5EF4-FFF2-40B4-BE49-F238E27FC236}">
              <a16:creationId xmlns:a16="http://schemas.microsoft.com/office/drawing/2014/main" id="{793A7594-BDA6-4C1C-9B50-3B3B5DF1861E}"/>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7" name="直線コネクタ 176">
          <a:extLst>
            <a:ext uri="{FF2B5EF4-FFF2-40B4-BE49-F238E27FC236}">
              <a16:creationId xmlns:a16="http://schemas.microsoft.com/office/drawing/2014/main" id="{E87AA4D9-97C9-40AA-A697-CBD1E95539A3}"/>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8" name="テキスト ボックス 177">
          <a:extLst>
            <a:ext uri="{FF2B5EF4-FFF2-40B4-BE49-F238E27FC236}">
              <a16:creationId xmlns:a16="http://schemas.microsoft.com/office/drawing/2014/main" id="{28464A25-CBDD-4C07-B279-CDA34E799174}"/>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9" name="直線コネクタ 178">
          <a:extLst>
            <a:ext uri="{FF2B5EF4-FFF2-40B4-BE49-F238E27FC236}">
              <a16:creationId xmlns:a16="http://schemas.microsoft.com/office/drawing/2014/main" id="{96C7E8FD-59A4-43EF-BA39-AEBA2CCCC8AB}"/>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0" name="テキスト ボックス 179">
          <a:extLst>
            <a:ext uri="{FF2B5EF4-FFF2-40B4-BE49-F238E27FC236}">
              <a16:creationId xmlns:a16="http://schemas.microsoft.com/office/drawing/2014/main" id="{EE965A18-CFDC-4FE3-AA74-0289F1083F03}"/>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a:extLst>
            <a:ext uri="{FF2B5EF4-FFF2-40B4-BE49-F238E27FC236}">
              <a16:creationId xmlns:a16="http://schemas.microsoft.com/office/drawing/2014/main" id="{2626471C-90B2-42C1-B3E9-3067DA71911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2" name="テキスト ボックス 181">
          <a:extLst>
            <a:ext uri="{FF2B5EF4-FFF2-40B4-BE49-F238E27FC236}">
              <a16:creationId xmlns:a16="http://schemas.microsoft.com/office/drawing/2014/main" id="{B5097F28-2B34-450A-B517-EFCB996C2823}"/>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3" name="【福祉施設】&#10;有形固定資産減価償却率グラフ枠">
          <a:extLst>
            <a:ext uri="{FF2B5EF4-FFF2-40B4-BE49-F238E27FC236}">
              <a16:creationId xmlns:a16="http://schemas.microsoft.com/office/drawing/2014/main" id="{DDFAAAEA-430B-4EE2-AE3D-5C9DCA0EFDE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159258</xdr:rowOff>
    </xdr:from>
    <xdr:to>
      <xdr:col>24</xdr:col>
      <xdr:colOff>62865</xdr:colOff>
      <xdr:row>86</xdr:row>
      <xdr:rowOff>15239</xdr:rowOff>
    </xdr:to>
    <xdr:cxnSp macro="">
      <xdr:nvCxnSpPr>
        <xdr:cNvPr id="184" name="直線コネクタ 183">
          <a:extLst>
            <a:ext uri="{FF2B5EF4-FFF2-40B4-BE49-F238E27FC236}">
              <a16:creationId xmlns:a16="http://schemas.microsoft.com/office/drawing/2014/main" id="{A391237C-791A-4A45-B4A5-AA600DC0DCB9}"/>
            </a:ext>
          </a:extLst>
        </xdr:cNvPr>
        <xdr:cNvCxnSpPr/>
      </xdr:nvCxnSpPr>
      <xdr:spPr>
        <a:xfrm flipV="1">
          <a:off x="4634865" y="13360908"/>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185" name="【福祉施設】&#10;有形固定資産減価償却率最小値テキスト">
          <a:extLst>
            <a:ext uri="{FF2B5EF4-FFF2-40B4-BE49-F238E27FC236}">
              <a16:creationId xmlns:a16="http://schemas.microsoft.com/office/drawing/2014/main" id="{17590250-44D6-4B89-950A-3300ADB7F611}"/>
            </a:ext>
          </a:extLst>
        </xdr:cNvPr>
        <xdr:cNvSpPr txBox="1"/>
      </xdr:nvSpPr>
      <xdr:spPr>
        <a:xfrm>
          <a:off x="46736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186" name="直線コネクタ 185">
          <a:extLst>
            <a:ext uri="{FF2B5EF4-FFF2-40B4-BE49-F238E27FC236}">
              <a16:creationId xmlns:a16="http://schemas.microsoft.com/office/drawing/2014/main" id="{1DF897E6-3DF6-4200-983E-362C11A90B13}"/>
            </a:ext>
          </a:extLst>
        </xdr:cNvPr>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105935</xdr:rowOff>
    </xdr:from>
    <xdr:ext cx="405111" cy="259045"/>
    <xdr:sp macro="" textlink="">
      <xdr:nvSpPr>
        <xdr:cNvPr id="187" name="【福祉施設】&#10;有形固定資産減価償却率最大値テキスト">
          <a:extLst>
            <a:ext uri="{FF2B5EF4-FFF2-40B4-BE49-F238E27FC236}">
              <a16:creationId xmlns:a16="http://schemas.microsoft.com/office/drawing/2014/main" id="{2AFC4F47-A42E-4D3E-9FEF-42E62A27E6CA}"/>
            </a:ext>
          </a:extLst>
        </xdr:cNvPr>
        <xdr:cNvSpPr txBox="1"/>
      </xdr:nvSpPr>
      <xdr:spPr>
        <a:xfrm>
          <a:off x="4673600" y="1313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159258</xdr:rowOff>
    </xdr:from>
    <xdr:to>
      <xdr:col>24</xdr:col>
      <xdr:colOff>152400</xdr:colOff>
      <xdr:row>77</xdr:row>
      <xdr:rowOff>159258</xdr:rowOff>
    </xdr:to>
    <xdr:cxnSp macro="">
      <xdr:nvCxnSpPr>
        <xdr:cNvPr id="188" name="直線コネクタ 187">
          <a:extLst>
            <a:ext uri="{FF2B5EF4-FFF2-40B4-BE49-F238E27FC236}">
              <a16:creationId xmlns:a16="http://schemas.microsoft.com/office/drawing/2014/main" id="{0DA8E7E3-6670-42D1-8764-EAC0D1BB73CF}"/>
            </a:ext>
          </a:extLst>
        </xdr:cNvPr>
        <xdr:cNvCxnSpPr/>
      </xdr:nvCxnSpPr>
      <xdr:spPr>
        <a:xfrm>
          <a:off x="4546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89" name="【福祉施設】&#10;有形固定資産減価償却率平均値テキスト">
          <a:extLst>
            <a:ext uri="{FF2B5EF4-FFF2-40B4-BE49-F238E27FC236}">
              <a16:creationId xmlns:a16="http://schemas.microsoft.com/office/drawing/2014/main" id="{88B632C5-57BB-42DB-AADE-1CF3DC516EE4}"/>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0" name="フローチャート: 判断 189">
          <a:extLst>
            <a:ext uri="{FF2B5EF4-FFF2-40B4-BE49-F238E27FC236}">
              <a16:creationId xmlns:a16="http://schemas.microsoft.com/office/drawing/2014/main" id="{F91AE18C-1DEF-4AFC-B51D-4643EA0CD627}"/>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191" name="フローチャート: 判断 190">
          <a:extLst>
            <a:ext uri="{FF2B5EF4-FFF2-40B4-BE49-F238E27FC236}">
              <a16:creationId xmlns:a16="http://schemas.microsoft.com/office/drawing/2014/main" id="{17A291A3-016D-45C7-8653-C88F0074F049}"/>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30735</xdr:rowOff>
    </xdr:from>
    <xdr:to>
      <xdr:col>15</xdr:col>
      <xdr:colOff>101600</xdr:colOff>
      <xdr:row>80</xdr:row>
      <xdr:rowOff>132335</xdr:rowOff>
    </xdr:to>
    <xdr:sp macro="" textlink="">
      <xdr:nvSpPr>
        <xdr:cNvPr id="192" name="フローチャート: 判断 191">
          <a:extLst>
            <a:ext uri="{FF2B5EF4-FFF2-40B4-BE49-F238E27FC236}">
              <a16:creationId xmlns:a16="http://schemas.microsoft.com/office/drawing/2014/main" id="{CC9B6C77-8600-4A90-9859-A27233343459}"/>
            </a:ext>
          </a:extLst>
        </xdr:cNvPr>
        <xdr:cNvSpPr/>
      </xdr:nvSpPr>
      <xdr:spPr>
        <a:xfrm>
          <a:off x="2857500" y="137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193" name="フローチャート: 判断 192">
          <a:extLst>
            <a:ext uri="{FF2B5EF4-FFF2-40B4-BE49-F238E27FC236}">
              <a16:creationId xmlns:a16="http://schemas.microsoft.com/office/drawing/2014/main" id="{84ADAD72-DC71-486F-817A-5E2F85CAA52C}"/>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119887</xdr:rowOff>
    </xdr:from>
    <xdr:to>
      <xdr:col>6</xdr:col>
      <xdr:colOff>38100</xdr:colOff>
      <xdr:row>80</xdr:row>
      <xdr:rowOff>50037</xdr:rowOff>
    </xdr:to>
    <xdr:sp macro="" textlink="">
      <xdr:nvSpPr>
        <xdr:cNvPr id="194" name="フローチャート: 判断 193">
          <a:extLst>
            <a:ext uri="{FF2B5EF4-FFF2-40B4-BE49-F238E27FC236}">
              <a16:creationId xmlns:a16="http://schemas.microsoft.com/office/drawing/2014/main" id="{F5550063-0C96-4F21-92C3-9C2C80A2ADBF}"/>
            </a:ext>
          </a:extLst>
        </xdr:cNvPr>
        <xdr:cNvSpPr/>
      </xdr:nvSpPr>
      <xdr:spPr>
        <a:xfrm>
          <a:off x="1079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84C8AB9E-43A9-47DD-85B7-6B5894B4476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7296676C-7001-4ACD-B3E3-9233CA36B9B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2FD16041-CF2B-4591-BAAB-5ABC8915EF7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A63C0A02-E36E-4814-AC39-25110A8E5BF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5D1E0EC9-6D66-4CAA-94F7-E7B2EC8A466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81026</xdr:rowOff>
    </xdr:from>
    <xdr:to>
      <xdr:col>24</xdr:col>
      <xdr:colOff>114300</xdr:colOff>
      <xdr:row>85</xdr:row>
      <xdr:rowOff>11176</xdr:rowOff>
    </xdr:to>
    <xdr:sp macro="" textlink="">
      <xdr:nvSpPr>
        <xdr:cNvPr id="200" name="楕円 199">
          <a:extLst>
            <a:ext uri="{FF2B5EF4-FFF2-40B4-BE49-F238E27FC236}">
              <a16:creationId xmlns:a16="http://schemas.microsoft.com/office/drawing/2014/main" id="{5896C401-E19F-43A5-8E58-DA9818AA4705}"/>
            </a:ext>
          </a:extLst>
        </xdr:cNvPr>
        <xdr:cNvSpPr/>
      </xdr:nvSpPr>
      <xdr:spPr>
        <a:xfrm>
          <a:off x="4584700" y="144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59453</xdr:rowOff>
    </xdr:from>
    <xdr:ext cx="405111" cy="259045"/>
    <xdr:sp macro="" textlink="">
      <xdr:nvSpPr>
        <xdr:cNvPr id="201" name="【福祉施設】&#10;有形固定資産減価償却率該当値テキスト">
          <a:extLst>
            <a:ext uri="{FF2B5EF4-FFF2-40B4-BE49-F238E27FC236}">
              <a16:creationId xmlns:a16="http://schemas.microsoft.com/office/drawing/2014/main" id="{C1BEB301-DB47-42E9-9CE3-012C9B6D7247}"/>
            </a:ext>
          </a:extLst>
        </xdr:cNvPr>
        <xdr:cNvSpPr txBox="1"/>
      </xdr:nvSpPr>
      <xdr:spPr>
        <a:xfrm>
          <a:off x="4673600" y="1446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53594</xdr:rowOff>
    </xdr:from>
    <xdr:to>
      <xdr:col>20</xdr:col>
      <xdr:colOff>38100</xdr:colOff>
      <xdr:row>84</xdr:row>
      <xdr:rowOff>155194</xdr:rowOff>
    </xdr:to>
    <xdr:sp macro="" textlink="">
      <xdr:nvSpPr>
        <xdr:cNvPr id="202" name="楕円 201">
          <a:extLst>
            <a:ext uri="{FF2B5EF4-FFF2-40B4-BE49-F238E27FC236}">
              <a16:creationId xmlns:a16="http://schemas.microsoft.com/office/drawing/2014/main" id="{E047C8A0-F6BC-49A8-9778-6EBC483BE852}"/>
            </a:ext>
          </a:extLst>
        </xdr:cNvPr>
        <xdr:cNvSpPr/>
      </xdr:nvSpPr>
      <xdr:spPr>
        <a:xfrm>
          <a:off x="3746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104394</xdr:rowOff>
    </xdr:from>
    <xdr:to>
      <xdr:col>24</xdr:col>
      <xdr:colOff>63500</xdr:colOff>
      <xdr:row>84</xdr:row>
      <xdr:rowOff>131826</xdr:rowOff>
    </xdr:to>
    <xdr:cxnSp macro="">
      <xdr:nvCxnSpPr>
        <xdr:cNvPr id="203" name="直線コネクタ 202">
          <a:extLst>
            <a:ext uri="{FF2B5EF4-FFF2-40B4-BE49-F238E27FC236}">
              <a16:creationId xmlns:a16="http://schemas.microsoft.com/office/drawing/2014/main" id="{4200E73C-EBD0-433B-8952-2C7F96150C97}"/>
            </a:ext>
          </a:extLst>
        </xdr:cNvPr>
        <xdr:cNvCxnSpPr/>
      </xdr:nvCxnSpPr>
      <xdr:spPr>
        <a:xfrm>
          <a:off x="3797300" y="1450619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23876</xdr:rowOff>
    </xdr:from>
    <xdr:to>
      <xdr:col>15</xdr:col>
      <xdr:colOff>101600</xdr:colOff>
      <xdr:row>84</xdr:row>
      <xdr:rowOff>125476</xdr:rowOff>
    </xdr:to>
    <xdr:sp macro="" textlink="">
      <xdr:nvSpPr>
        <xdr:cNvPr id="204" name="楕円 203">
          <a:extLst>
            <a:ext uri="{FF2B5EF4-FFF2-40B4-BE49-F238E27FC236}">
              <a16:creationId xmlns:a16="http://schemas.microsoft.com/office/drawing/2014/main" id="{67641B09-CB7C-40E9-B69C-AD9D2F6E5FCE}"/>
            </a:ext>
          </a:extLst>
        </xdr:cNvPr>
        <xdr:cNvSpPr/>
      </xdr:nvSpPr>
      <xdr:spPr>
        <a:xfrm>
          <a:off x="2857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74676</xdr:rowOff>
    </xdr:from>
    <xdr:to>
      <xdr:col>19</xdr:col>
      <xdr:colOff>177800</xdr:colOff>
      <xdr:row>84</xdr:row>
      <xdr:rowOff>104394</xdr:rowOff>
    </xdr:to>
    <xdr:cxnSp macro="">
      <xdr:nvCxnSpPr>
        <xdr:cNvPr id="205" name="直線コネクタ 204">
          <a:extLst>
            <a:ext uri="{FF2B5EF4-FFF2-40B4-BE49-F238E27FC236}">
              <a16:creationId xmlns:a16="http://schemas.microsoft.com/office/drawing/2014/main" id="{C5067A57-B770-49A5-BDF9-F12506BB8934}"/>
            </a:ext>
          </a:extLst>
        </xdr:cNvPr>
        <xdr:cNvCxnSpPr/>
      </xdr:nvCxnSpPr>
      <xdr:spPr>
        <a:xfrm>
          <a:off x="2908300" y="1447647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165608</xdr:rowOff>
    </xdr:from>
    <xdr:to>
      <xdr:col>10</xdr:col>
      <xdr:colOff>165100</xdr:colOff>
      <xdr:row>84</xdr:row>
      <xdr:rowOff>95758</xdr:rowOff>
    </xdr:to>
    <xdr:sp macro="" textlink="">
      <xdr:nvSpPr>
        <xdr:cNvPr id="206" name="楕円 205">
          <a:extLst>
            <a:ext uri="{FF2B5EF4-FFF2-40B4-BE49-F238E27FC236}">
              <a16:creationId xmlns:a16="http://schemas.microsoft.com/office/drawing/2014/main" id="{7820E9E4-D0D9-45C6-B8D4-90681B388821}"/>
            </a:ext>
          </a:extLst>
        </xdr:cNvPr>
        <xdr:cNvSpPr/>
      </xdr:nvSpPr>
      <xdr:spPr>
        <a:xfrm>
          <a:off x="1968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44958</xdr:rowOff>
    </xdr:from>
    <xdr:to>
      <xdr:col>15</xdr:col>
      <xdr:colOff>50800</xdr:colOff>
      <xdr:row>84</xdr:row>
      <xdr:rowOff>74676</xdr:rowOff>
    </xdr:to>
    <xdr:cxnSp macro="">
      <xdr:nvCxnSpPr>
        <xdr:cNvPr id="207" name="直線コネクタ 206">
          <a:extLst>
            <a:ext uri="{FF2B5EF4-FFF2-40B4-BE49-F238E27FC236}">
              <a16:creationId xmlns:a16="http://schemas.microsoft.com/office/drawing/2014/main" id="{962D7DAB-FFDE-4DD8-850C-95AAC3BCE64F}"/>
            </a:ext>
          </a:extLst>
        </xdr:cNvPr>
        <xdr:cNvCxnSpPr/>
      </xdr:nvCxnSpPr>
      <xdr:spPr>
        <a:xfrm>
          <a:off x="2019300" y="1444675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135889</xdr:rowOff>
    </xdr:from>
    <xdr:to>
      <xdr:col>6</xdr:col>
      <xdr:colOff>38100</xdr:colOff>
      <xdr:row>84</xdr:row>
      <xdr:rowOff>66039</xdr:rowOff>
    </xdr:to>
    <xdr:sp macro="" textlink="">
      <xdr:nvSpPr>
        <xdr:cNvPr id="208" name="楕円 207">
          <a:extLst>
            <a:ext uri="{FF2B5EF4-FFF2-40B4-BE49-F238E27FC236}">
              <a16:creationId xmlns:a16="http://schemas.microsoft.com/office/drawing/2014/main" id="{F3A494A8-EBBF-4276-B7DE-9D6995BF8BE5}"/>
            </a:ext>
          </a:extLst>
        </xdr:cNvPr>
        <xdr:cNvSpPr/>
      </xdr:nvSpPr>
      <xdr:spPr>
        <a:xfrm>
          <a:off x="1079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15239</xdr:rowOff>
    </xdr:from>
    <xdr:to>
      <xdr:col>10</xdr:col>
      <xdr:colOff>114300</xdr:colOff>
      <xdr:row>84</xdr:row>
      <xdr:rowOff>44958</xdr:rowOff>
    </xdr:to>
    <xdr:cxnSp macro="">
      <xdr:nvCxnSpPr>
        <xdr:cNvPr id="209" name="直線コネクタ 208">
          <a:extLst>
            <a:ext uri="{FF2B5EF4-FFF2-40B4-BE49-F238E27FC236}">
              <a16:creationId xmlns:a16="http://schemas.microsoft.com/office/drawing/2014/main" id="{56FAD064-F6DE-440A-BA57-13C74E0F4C73}"/>
            </a:ext>
          </a:extLst>
        </xdr:cNvPr>
        <xdr:cNvCxnSpPr/>
      </xdr:nvCxnSpPr>
      <xdr:spPr>
        <a:xfrm>
          <a:off x="1130300" y="14417039"/>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10" name="n_1aveValue【福祉施設】&#10;有形固定資産減価償却率">
          <a:extLst>
            <a:ext uri="{FF2B5EF4-FFF2-40B4-BE49-F238E27FC236}">
              <a16:creationId xmlns:a16="http://schemas.microsoft.com/office/drawing/2014/main" id="{99F6507D-7CB4-40C8-B256-1787A59AE71E}"/>
            </a:ext>
          </a:extLst>
        </xdr:cNvPr>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148862</xdr:rowOff>
    </xdr:from>
    <xdr:ext cx="405111" cy="259045"/>
    <xdr:sp macro="" textlink="">
      <xdr:nvSpPr>
        <xdr:cNvPr id="211" name="n_2aveValue【福祉施設】&#10;有形固定資産減価償却率">
          <a:extLst>
            <a:ext uri="{FF2B5EF4-FFF2-40B4-BE49-F238E27FC236}">
              <a16:creationId xmlns:a16="http://schemas.microsoft.com/office/drawing/2014/main" id="{A42AD812-8BCA-4986-BF87-4D43B808F074}"/>
            </a:ext>
          </a:extLst>
        </xdr:cNvPr>
        <xdr:cNvSpPr txBox="1"/>
      </xdr:nvSpPr>
      <xdr:spPr>
        <a:xfrm>
          <a:off x="2705744"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212" name="n_3aveValue【福祉施設】&#10;有形固定資産減価償却率">
          <a:extLst>
            <a:ext uri="{FF2B5EF4-FFF2-40B4-BE49-F238E27FC236}">
              <a16:creationId xmlns:a16="http://schemas.microsoft.com/office/drawing/2014/main" id="{36E0AE6D-7B65-45EE-87F8-BD134DB0CB4F}"/>
            </a:ext>
          </a:extLst>
        </xdr:cNvPr>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66564</xdr:rowOff>
    </xdr:from>
    <xdr:ext cx="405111" cy="259045"/>
    <xdr:sp macro="" textlink="">
      <xdr:nvSpPr>
        <xdr:cNvPr id="213" name="n_4aveValue【福祉施設】&#10;有形固定資産減価償却率">
          <a:extLst>
            <a:ext uri="{FF2B5EF4-FFF2-40B4-BE49-F238E27FC236}">
              <a16:creationId xmlns:a16="http://schemas.microsoft.com/office/drawing/2014/main" id="{69A1C3EB-1F82-4D08-B9BE-55D91E4F22C9}"/>
            </a:ext>
          </a:extLst>
        </xdr:cNvPr>
        <xdr:cNvSpPr txBox="1"/>
      </xdr:nvSpPr>
      <xdr:spPr>
        <a:xfrm>
          <a:off x="927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146321</xdr:rowOff>
    </xdr:from>
    <xdr:ext cx="405111" cy="259045"/>
    <xdr:sp macro="" textlink="">
      <xdr:nvSpPr>
        <xdr:cNvPr id="214" name="n_1mainValue【福祉施設】&#10;有形固定資産減価償却率">
          <a:extLst>
            <a:ext uri="{FF2B5EF4-FFF2-40B4-BE49-F238E27FC236}">
              <a16:creationId xmlns:a16="http://schemas.microsoft.com/office/drawing/2014/main" id="{544FCC09-6A5B-48C9-9C64-84107BE15533}"/>
            </a:ext>
          </a:extLst>
        </xdr:cNvPr>
        <xdr:cNvSpPr txBox="1"/>
      </xdr:nvSpPr>
      <xdr:spPr>
        <a:xfrm>
          <a:off x="3582044" y="1454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116603</xdr:rowOff>
    </xdr:from>
    <xdr:ext cx="405111" cy="259045"/>
    <xdr:sp macro="" textlink="">
      <xdr:nvSpPr>
        <xdr:cNvPr id="215" name="n_2mainValue【福祉施設】&#10;有形固定資産減価償却率">
          <a:extLst>
            <a:ext uri="{FF2B5EF4-FFF2-40B4-BE49-F238E27FC236}">
              <a16:creationId xmlns:a16="http://schemas.microsoft.com/office/drawing/2014/main" id="{5154A965-9DB7-400C-B945-6669EFC137B7}"/>
            </a:ext>
          </a:extLst>
        </xdr:cNvPr>
        <xdr:cNvSpPr txBox="1"/>
      </xdr:nvSpPr>
      <xdr:spPr>
        <a:xfrm>
          <a:off x="2705744" y="1451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86885</xdr:rowOff>
    </xdr:from>
    <xdr:ext cx="405111" cy="259045"/>
    <xdr:sp macro="" textlink="">
      <xdr:nvSpPr>
        <xdr:cNvPr id="216" name="n_3mainValue【福祉施設】&#10;有形固定資産減価償却率">
          <a:extLst>
            <a:ext uri="{FF2B5EF4-FFF2-40B4-BE49-F238E27FC236}">
              <a16:creationId xmlns:a16="http://schemas.microsoft.com/office/drawing/2014/main" id="{8E079B10-9FDB-4BFC-8FB3-849588471CCB}"/>
            </a:ext>
          </a:extLst>
        </xdr:cNvPr>
        <xdr:cNvSpPr txBox="1"/>
      </xdr:nvSpPr>
      <xdr:spPr>
        <a:xfrm>
          <a:off x="1816744" y="1448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57166</xdr:rowOff>
    </xdr:from>
    <xdr:ext cx="405111" cy="259045"/>
    <xdr:sp macro="" textlink="">
      <xdr:nvSpPr>
        <xdr:cNvPr id="217" name="n_4mainValue【福祉施設】&#10;有形固定資産減価償却率">
          <a:extLst>
            <a:ext uri="{FF2B5EF4-FFF2-40B4-BE49-F238E27FC236}">
              <a16:creationId xmlns:a16="http://schemas.microsoft.com/office/drawing/2014/main" id="{589D30F3-C7EF-4573-9339-D38239A02AA5}"/>
            </a:ext>
          </a:extLst>
        </xdr:cNvPr>
        <xdr:cNvSpPr txBox="1"/>
      </xdr:nvSpPr>
      <xdr:spPr>
        <a:xfrm>
          <a:off x="927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a:extLst>
            <a:ext uri="{FF2B5EF4-FFF2-40B4-BE49-F238E27FC236}">
              <a16:creationId xmlns:a16="http://schemas.microsoft.com/office/drawing/2014/main" id="{0CF0B12D-516D-42A4-89BF-568419E2D3B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a:extLst>
            <a:ext uri="{FF2B5EF4-FFF2-40B4-BE49-F238E27FC236}">
              <a16:creationId xmlns:a16="http://schemas.microsoft.com/office/drawing/2014/main" id="{1374BD8D-BDEA-410D-9C01-0850801265A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a:extLst>
            <a:ext uri="{FF2B5EF4-FFF2-40B4-BE49-F238E27FC236}">
              <a16:creationId xmlns:a16="http://schemas.microsoft.com/office/drawing/2014/main" id="{8F08AA53-C79D-4041-9D93-68D85B6D531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a:extLst>
            <a:ext uri="{FF2B5EF4-FFF2-40B4-BE49-F238E27FC236}">
              <a16:creationId xmlns:a16="http://schemas.microsoft.com/office/drawing/2014/main" id="{059FD2F8-F21D-452F-A6F0-C576B3CBABB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a:extLst>
            <a:ext uri="{FF2B5EF4-FFF2-40B4-BE49-F238E27FC236}">
              <a16:creationId xmlns:a16="http://schemas.microsoft.com/office/drawing/2014/main" id="{9A001837-C3CD-441F-AE3C-C5609D36EDA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a:extLst>
            <a:ext uri="{FF2B5EF4-FFF2-40B4-BE49-F238E27FC236}">
              <a16:creationId xmlns:a16="http://schemas.microsoft.com/office/drawing/2014/main" id="{FFDC0B18-C9F3-4D2F-93E3-A03B72DE884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a:extLst>
            <a:ext uri="{FF2B5EF4-FFF2-40B4-BE49-F238E27FC236}">
              <a16:creationId xmlns:a16="http://schemas.microsoft.com/office/drawing/2014/main" id="{D4553D9F-DE18-4FC6-A928-7606E126767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a:extLst>
            <a:ext uri="{FF2B5EF4-FFF2-40B4-BE49-F238E27FC236}">
              <a16:creationId xmlns:a16="http://schemas.microsoft.com/office/drawing/2014/main" id="{427B2E74-CD0B-4808-B65F-BE506B294E4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6" name="テキスト ボックス 225">
          <a:extLst>
            <a:ext uri="{FF2B5EF4-FFF2-40B4-BE49-F238E27FC236}">
              <a16:creationId xmlns:a16="http://schemas.microsoft.com/office/drawing/2014/main" id="{54B5648D-8C47-4357-BE75-58897420FBA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7" name="直線コネクタ 226">
          <a:extLst>
            <a:ext uri="{FF2B5EF4-FFF2-40B4-BE49-F238E27FC236}">
              <a16:creationId xmlns:a16="http://schemas.microsoft.com/office/drawing/2014/main" id="{9153207F-962D-4416-BE07-4D71115A810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8" name="直線コネクタ 227">
          <a:extLst>
            <a:ext uri="{FF2B5EF4-FFF2-40B4-BE49-F238E27FC236}">
              <a16:creationId xmlns:a16="http://schemas.microsoft.com/office/drawing/2014/main" id="{4292DAE5-6103-4842-974F-6ADAFA7FCFE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9" name="テキスト ボックス 228">
          <a:extLst>
            <a:ext uri="{FF2B5EF4-FFF2-40B4-BE49-F238E27FC236}">
              <a16:creationId xmlns:a16="http://schemas.microsoft.com/office/drawing/2014/main" id="{19EA73AD-C1C8-4B90-8364-059136417F1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0" name="直線コネクタ 229">
          <a:extLst>
            <a:ext uri="{FF2B5EF4-FFF2-40B4-BE49-F238E27FC236}">
              <a16:creationId xmlns:a16="http://schemas.microsoft.com/office/drawing/2014/main" id="{38152624-7D9A-4DC1-97C0-6C2BEA66A1E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1" name="テキスト ボックス 230">
          <a:extLst>
            <a:ext uri="{FF2B5EF4-FFF2-40B4-BE49-F238E27FC236}">
              <a16:creationId xmlns:a16="http://schemas.microsoft.com/office/drawing/2014/main" id="{DF706209-3467-416D-83F6-3E9D4E205ED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a:extLst>
            <a:ext uri="{FF2B5EF4-FFF2-40B4-BE49-F238E27FC236}">
              <a16:creationId xmlns:a16="http://schemas.microsoft.com/office/drawing/2014/main" id="{BBEFB8A8-9CAA-4990-88D9-85C709A2F7B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3" name="テキスト ボックス 232">
          <a:extLst>
            <a:ext uri="{FF2B5EF4-FFF2-40B4-BE49-F238E27FC236}">
              <a16:creationId xmlns:a16="http://schemas.microsoft.com/office/drawing/2014/main" id="{6CF5A352-EC3C-41A0-A39A-BB01D8ECADC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4" name="直線コネクタ 233">
          <a:extLst>
            <a:ext uri="{FF2B5EF4-FFF2-40B4-BE49-F238E27FC236}">
              <a16:creationId xmlns:a16="http://schemas.microsoft.com/office/drawing/2014/main" id="{9E6DD127-75F7-415D-AC72-DBB6C77CF38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5" name="テキスト ボックス 234">
          <a:extLst>
            <a:ext uri="{FF2B5EF4-FFF2-40B4-BE49-F238E27FC236}">
              <a16:creationId xmlns:a16="http://schemas.microsoft.com/office/drawing/2014/main" id="{8621102E-6572-4967-8FA8-25E3F838EC8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6" name="直線コネクタ 235">
          <a:extLst>
            <a:ext uri="{FF2B5EF4-FFF2-40B4-BE49-F238E27FC236}">
              <a16:creationId xmlns:a16="http://schemas.microsoft.com/office/drawing/2014/main" id="{B9806EB7-1FB2-488E-BE26-BDCC9392ECA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7" name="テキスト ボックス 236">
          <a:extLst>
            <a:ext uri="{FF2B5EF4-FFF2-40B4-BE49-F238E27FC236}">
              <a16:creationId xmlns:a16="http://schemas.microsoft.com/office/drawing/2014/main" id="{42283EC7-774E-40BA-BF97-B33D1B4BDBE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a:extLst>
            <a:ext uri="{FF2B5EF4-FFF2-40B4-BE49-F238E27FC236}">
              <a16:creationId xmlns:a16="http://schemas.microsoft.com/office/drawing/2014/main" id="{45E4AD16-46AB-4A3F-BE5E-C4A75DBEAB9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E75F0D84-1968-4243-B4D9-5F8CBB7104B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a:extLst>
            <a:ext uri="{FF2B5EF4-FFF2-40B4-BE49-F238E27FC236}">
              <a16:creationId xmlns:a16="http://schemas.microsoft.com/office/drawing/2014/main" id="{3316F510-4AC8-4E37-BA19-D47CC5B2957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45720</xdr:rowOff>
    </xdr:from>
    <xdr:to>
      <xdr:col>54</xdr:col>
      <xdr:colOff>189865</xdr:colOff>
      <xdr:row>86</xdr:row>
      <xdr:rowOff>99061</xdr:rowOff>
    </xdr:to>
    <xdr:cxnSp macro="">
      <xdr:nvCxnSpPr>
        <xdr:cNvPr id="241" name="直線コネクタ 240">
          <a:extLst>
            <a:ext uri="{FF2B5EF4-FFF2-40B4-BE49-F238E27FC236}">
              <a16:creationId xmlns:a16="http://schemas.microsoft.com/office/drawing/2014/main" id="{B30DDFEE-18CA-4CFD-9E56-C2D41A394E43}"/>
            </a:ext>
          </a:extLst>
        </xdr:cNvPr>
        <xdr:cNvCxnSpPr/>
      </xdr:nvCxnSpPr>
      <xdr:spPr>
        <a:xfrm flipV="1">
          <a:off x="10476865" y="13418820"/>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42" name="【福祉施設】&#10;一人当たり面積最小値テキスト">
          <a:extLst>
            <a:ext uri="{FF2B5EF4-FFF2-40B4-BE49-F238E27FC236}">
              <a16:creationId xmlns:a16="http://schemas.microsoft.com/office/drawing/2014/main" id="{B9F1C76F-6317-4ECC-8C00-D7B3B6E76728}"/>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43" name="直線コネクタ 242">
          <a:extLst>
            <a:ext uri="{FF2B5EF4-FFF2-40B4-BE49-F238E27FC236}">
              <a16:creationId xmlns:a16="http://schemas.microsoft.com/office/drawing/2014/main" id="{E5150943-882F-4F8B-9890-F16B67934A7F}"/>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163847</xdr:rowOff>
    </xdr:from>
    <xdr:ext cx="469744" cy="259045"/>
    <xdr:sp macro="" textlink="">
      <xdr:nvSpPr>
        <xdr:cNvPr id="244" name="【福祉施設】&#10;一人当たり面積最大値テキスト">
          <a:extLst>
            <a:ext uri="{FF2B5EF4-FFF2-40B4-BE49-F238E27FC236}">
              <a16:creationId xmlns:a16="http://schemas.microsoft.com/office/drawing/2014/main" id="{F5F3F101-B088-48EC-ABC9-50FD54F799E4}"/>
            </a:ext>
          </a:extLst>
        </xdr:cNvPr>
        <xdr:cNvSpPr txBox="1"/>
      </xdr:nvSpPr>
      <xdr:spPr>
        <a:xfrm>
          <a:off x="10515600" y="1319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245" name="直線コネクタ 244">
          <a:extLst>
            <a:ext uri="{FF2B5EF4-FFF2-40B4-BE49-F238E27FC236}">
              <a16:creationId xmlns:a16="http://schemas.microsoft.com/office/drawing/2014/main" id="{DC24C5E5-55D3-4FBF-B23B-5146C871C9A1}"/>
            </a:ext>
          </a:extLst>
        </xdr:cNvPr>
        <xdr:cNvCxnSpPr/>
      </xdr:nvCxnSpPr>
      <xdr:spPr>
        <a:xfrm>
          <a:off x="10388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29227</xdr:rowOff>
    </xdr:from>
    <xdr:ext cx="469744" cy="259045"/>
    <xdr:sp macro="" textlink="">
      <xdr:nvSpPr>
        <xdr:cNvPr id="246" name="【福祉施設】&#10;一人当たり面積平均値テキスト">
          <a:extLst>
            <a:ext uri="{FF2B5EF4-FFF2-40B4-BE49-F238E27FC236}">
              <a16:creationId xmlns:a16="http://schemas.microsoft.com/office/drawing/2014/main" id="{0806A4A4-7ADA-4CF9-9496-B037B42260E4}"/>
            </a:ext>
          </a:extLst>
        </xdr:cNvPr>
        <xdr:cNvSpPr txBox="1"/>
      </xdr:nvSpPr>
      <xdr:spPr>
        <a:xfrm>
          <a:off x="10515600" y="14259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247" name="フローチャート: 判断 246">
          <a:extLst>
            <a:ext uri="{FF2B5EF4-FFF2-40B4-BE49-F238E27FC236}">
              <a16:creationId xmlns:a16="http://schemas.microsoft.com/office/drawing/2014/main" id="{D0F4B663-82DD-4066-B4FE-640174088F44}"/>
            </a:ext>
          </a:extLst>
        </xdr:cNvPr>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71120</xdr:rowOff>
    </xdr:from>
    <xdr:to>
      <xdr:col>50</xdr:col>
      <xdr:colOff>165100</xdr:colOff>
      <xdr:row>85</xdr:row>
      <xdr:rowOff>1270</xdr:rowOff>
    </xdr:to>
    <xdr:sp macro="" textlink="">
      <xdr:nvSpPr>
        <xdr:cNvPr id="248" name="フローチャート: 判断 247">
          <a:extLst>
            <a:ext uri="{FF2B5EF4-FFF2-40B4-BE49-F238E27FC236}">
              <a16:creationId xmlns:a16="http://schemas.microsoft.com/office/drawing/2014/main" id="{39A236D2-A72F-41CE-8C74-9966B8E7A462}"/>
            </a:ext>
          </a:extLst>
        </xdr:cNvPr>
        <xdr:cNvSpPr/>
      </xdr:nvSpPr>
      <xdr:spPr>
        <a:xfrm>
          <a:off x="9588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249" name="フローチャート: 判断 248">
          <a:extLst>
            <a:ext uri="{FF2B5EF4-FFF2-40B4-BE49-F238E27FC236}">
              <a16:creationId xmlns:a16="http://schemas.microsoft.com/office/drawing/2014/main" id="{727B27D0-E245-4178-AFD4-395ECA9A6829}"/>
            </a:ext>
          </a:extLst>
        </xdr:cNvPr>
        <xdr:cNvSpPr/>
      </xdr:nvSpPr>
      <xdr:spPr>
        <a:xfrm>
          <a:off x="8699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250" name="フローチャート: 判断 249">
          <a:extLst>
            <a:ext uri="{FF2B5EF4-FFF2-40B4-BE49-F238E27FC236}">
              <a16:creationId xmlns:a16="http://schemas.microsoft.com/office/drawing/2014/main" id="{68BF5F8B-DCAA-4EAA-9CE3-414DD8156143}"/>
            </a:ext>
          </a:extLst>
        </xdr:cNvPr>
        <xdr:cNvSpPr/>
      </xdr:nvSpPr>
      <xdr:spPr>
        <a:xfrm>
          <a:off x="7810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251" name="フローチャート: 判断 250">
          <a:extLst>
            <a:ext uri="{FF2B5EF4-FFF2-40B4-BE49-F238E27FC236}">
              <a16:creationId xmlns:a16="http://schemas.microsoft.com/office/drawing/2014/main" id="{6D502B7D-8289-44F6-93FB-740A47095F25}"/>
            </a:ext>
          </a:extLst>
        </xdr:cNvPr>
        <xdr:cNvSpPr/>
      </xdr:nvSpPr>
      <xdr:spPr>
        <a:xfrm>
          <a:off x="6921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7360A1F1-BB2F-429B-8444-FD807205BBB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29CC8033-079F-493F-9E3E-17BD66365ED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A38148A4-DB61-4937-A23C-33AA4D24A97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A9CC63B6-D785-4765-A3F3-D134AE339B7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87F208EE-2E47-432C-B8D3-CBAB8537183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158750</xdr:rowOff>
    </xdr:from>
    <xdr:to>
      <xdr:col>55</xdr:col>
      <xdr:colOff>50800</xdr:colOff>
      <xdr:row>86</xdr:row>
      <xdr:rowOff>88900</xdr:rowOff>
    </xdr:to>
    <xdr:sp macro="" textlink="">
      <xdr:nvSpPr>
        <xdr:cNvPr id="257" name="楕円 256">
          <a:extLst>
            <a:ext uri="{FF2B5EF4-FFF2-40B4-BE49-F238E27FC236}">
              <a16:creationId xmlns:a16="http://schemas.microsoft.com/office/drawing/2014/main" id="{261173AF-0C54-463D-A9CB-70D2F41002CD}"/>
            </a:ext>
          </a:extLst>
        </xdr:cNvPr>
        <xdr:cNvSpPr/>
      </xdr:nvSpPr>
      <xdr:spPr>
        <a:xfrm>
          <a:off x="10426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73677</xdr:rowOff>
    </xdr:from>
    <xdr:ext cx="469744" cy="259045"/>
    <xdr:sp macro="" textlink="">
      <xdr:nvSpPr>
        <xdr:cNvPr id="258" name="【福祉施設】&#10;一人当たり面積該当値テキスト">
          <a:extLst>
            <a:ext uri="{FF2B5EF4-FFF2-40B4-BE49-F238E27FC236}">
              <a16:creationId xmlns:a16="http://schemas.microsoft.com/office/drawing/2014/main" id="{A4E8A49E-5C6B-477F-950D-75686E6B1388}"/>
            </a:ext>
          </a:extLst>
        </xdr:cNvPr>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259" name="楕円 258">
          <a:extLst>
            <a:ext uri="{FF2B5EF4-FFF2-40B4-BE49-F238E27FC236}">
              <a16:creationId xmlns:a16="http://schemas.microsoft.com/office/drawing/2014/main" id="{29E5DCBB-FB1C-4D6F-8A15-DEB66F1575E7}"/>
            </a:ext>
          </a:extLst>
        </xdr:cNvPr>
        <xdr:cNvSpPr/>
      </xdr:nvSpPr>
      <xdr:spPr>
        <a:xfrm>
          <a:off x="958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38100</xdr:rowOff>
    </xdr:from>
    <xdr:to>
      <xdr:col>55</xdr:col>
      <xdr:colOff>0</xdr:colOff>
      <xdr:row>86</xdr:row>
      <xdr:rowOff>38100</xdr:rowOff>
    </xdr:to>
    <xdr:cxnSp macro="">
      <xdr:nvCxnSpPr>
        <xdr:cNvPr id="260" name="直線コネクタ 259">
          <a:extLst>
            <a:ext uri="{FF2B5EF4-FFF2-40B4-BE49-F238E27FC236}">
              <a16:creationId xmlns:a16="http://schemas.microsoft.com/office/drawing/2014/main" id="{41D72F77-AE97-4893-97DB-75F0332B96CD}"/>
            </a:ext>
          </a:extLst>
        </xdr:cNvPr>
        <xdr:cNvCxnSpPr/>
      </xdr:nvCxnSpPr>
      <xdr:spPr>
        <a:xfrm>
          <a:off x="9639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162561</xdr:rowOff>
    </xdr:from>
    <xdr:to>
      <xdr:col>46</xdr:col>
      <xdr:colOff>38100</xdr:colOff>
      <xdr:row>86</xdr:row>
      <xdr:rowOff>92711</xdr:rowOff>
    </xdr:to>
    <xdr:sp macro="" textlink="">
      <xdr:nvSpPr>
        <xdr:cNvPr id="261" name="楕円 260">
          <a:extLst>
            <a:ext uri="{FF2B5EF4-FFF2-40B4-BE49-F238E27FC236}">
              <a16:creationId xmlns:a16="http://schemas.microsoft.com/office/drawing/2014/main" id="{B37DB58D-AF1A-439B-B9A6-8C71EDC76953}"/>
            </a:ext>
          </a:extLst>
        </xdr:cNvPr>
        <xdr:cNvSpPr/>
      </xdr:nvSpPr>
      <xdr:spPr>
        <a:xfrm>
          <a:off x="8699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41911</xdr:rowOff>
    </xdr:to>
    <xdr:cxnSp macro="">
      <xdr:nvCxnSpPr>
        <xdr:cNvPr id="262" name="直線コネクタ 261">
          <a:extLst>
            <a:ext uri="{FF2B5EF4-FFF2-40B4-BE49-F238E27FC236}">
              <a16:creationId xmlns:a16="http://schemas.microsoft.com/office/drawing/2014/main" id="{746EC2D7-8B26-4448-AE6D-35D2E66E20F2}"/>
            </a:ext>
          </a:extLst>
        </xdr:cNvPr>
        <xdr:cNvCxnSpPr/>
      </xdr:nvCxnSpPr>
      <xdr:spPr>
        <a:xfrm flipV="1">
          <a:off x="8750300" y="14782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162561</xdr:rowOff>
    </xdr:from>
    <xdr:to>
      <xdr:col>41</xdr:col>
      <xdr:colOff>101600</xdr:colOff>
      <xdr:row>86</xdr:row>
      <xdr:rowOff>92711</xdr:rowOff>
    </xdr:to>
    <xdr:sp macro="" textlink="">
      <xdr:nvSpPr>
        <xdr:cNvPr id="263" name="楕円 262">
          <a:extLst>
            <a:ext uri="{FF2B5EF4-FFF2-40B4-BE49-F238E27FC236}">
              <a16:creationId xmlns:a16="http://schemas.microsoft.com/office/drawing/2014/main" id="{82AB156A-8B68-438C-A959-1E679297D1F5}"/>
            </a:ext>
          </a:extLst>
        </xdr:cNvPr>
        <xdr:cNvSpPr/>
      </xdr:nvSpPr>
      <xdr:spPr>
        <a:xfrm>
          <a:off x="7810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41911</xdr:rowOff>
    </xdr:from>
    <xdr:to>
      <xdr:col>45</xdr:col>
      <xdr:colOff>177800</xdr:colOff>
      <xdr:row>86</xdr:row>
      <xdr:rowOff>41911</xdr:rowOff>
    </xdr:to>
    <xdr:cxnSp macro="">
      <xdr:nvCxnSpPr>
        <xdr:cNvPr id="264" name="直線コネクタ 263">
          <a:extLst>
            <a:ext uri="{FF2B5EF4-FFF2-40B4-BE49-F238E27FC236}">
              <a16:creationId xmlns:a16="http://schemas.microsoft.com/office/drawing/2014/main" id="{A1A91400-AFD6-4C52-A82A-4287F3FAB271}"/>
            </a:ext>
          </a:extLst>
        </xdr:cNvPr>
        <xdr:cNvCxnSpPr/>
      </xdr:nvCxnSpPr>
      <xdr:spPr>
        <a:xfrm>
          <a:off x="7861300" y="14786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162561</xdr:rowOff>
    </xdr:from>
    <xdr:to>
      <xdr:col>36</xdr:col>
      <xdr:colOff>165100</xdr:colOff>
      <xdr:row>86</xdr:row>
      <xdr:rowOff>92711</xdr:rowOff>
    </xdr:to>
    <xdr:sp macro="" textlink="">
      <xdr:nvSpPr>
        <xdr:cNvPr id="265" name="楕円 264">
          <a:extLst>
            <a:ext uri="{FF2B5EF4-FFF2-40B4-BE49-F238E27FC236}">
              <a16:creationId xmlns:a16="http://schemas.microsoft.com/office/drawing/2014/main" id="{0D46FD36-56DD-4038-976A-C8DCC2825BE1}"/>
            </a:ext>
          </a:extLst>
        </xdr:cNvPr>
        <xdr:cNvSpPr/>
      </xdr:nvSpPr>
      <xdr:spPr>
        <a:xfrm>
          <a:off x="6921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41911</xdr:rowOff>
    </xdr:from>
    <xdr:to>
      <xdr:col>41</xdr:col>
      <xdr:colOff>50800</xdr:colOff>
      <xdr:row>86</xdr:row>
      <xdr:rowOff>41911</xdr:rowOff>
    </xdr:to>
    <xdr:cxnSp macro="">
      <xdr:nvCxnSpPr>
        <xdr:cNvPr id="266" name="直線コネクタ 265">
          <a:extLst>
            <a:ext uri="{FF2B5EF4-FFF2-40B4-BE49-F238E27FC236}">
              <a16:creationId xmlns:a16="http://schemas.microsoft.com/office/drawing/2014/main" id="{34920A7E-22D2-4B43-BD7D-4B437F7B8CC5}"/>
            </a:ext>
          </a:extLst>
        </xdr:cNvPr>
        <xdr:cNvCxnSpPr/>
      </xdr:nvCxnSpPr>
      <xdr:spPr>
        <a:xfrm>
          <a:off x="6972300" y="14786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17797</xdr:rowOff>
    </xdr:from>
    <xdr:ext cx="469744" cy="259045"/>
    <xdr:sp macro="" textlink="">
      <xdr:nvSpPr>
        <xdr:cNvPr id="267" name="n_1aveValue【福祉施設】&#10;一人当たり面積">
          <a:extLst>
            <a:ext uri="{FF2B5EF4-FFF2-40B4-BE49-F238E27FC236}">
              <a16:creationId xmlns:a16="http://schemas.microsoft.com/office/drawing/2014/main" id="{D177BC58-B19E-4FA2-9AF8-4E16D31A25AD}"/>
            </a:ext>
          </a:extLst>
        </xdr:cNvPr>
        <xdr:cNvSpPr txBox="1"/>
      </xdr:nvSpPr>
      <xdr:spPr>
        <a:xfrm>
          <a:off x="93917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116857</xdr:rowOff>
    </xdr:from>
    <xdr:ext cx="469744" cy="259045"/>
    <xdr:sp macro="" textlink="">
      <xdr:nvSpPr>
        <xdr:cNvPr id="268" name="n_2aveValue【福祉施設】&#10;一人当たり面積">
          <a:extLst>
            <a:ext uri="{FF2B5EF4-FFF2-40B4-BE49-F238E27FC236}">
              <a16:creationId xmlns:a16="http://schemas.microsoft.com/office/drawing/2014/main" id="{7A2B8966-A3CA-40F6-9B45-CF0AE9489D5C}"/>
            </a:ext>
          </a:extLst>
        </xdr:cNvPr>
        <xdr:cNvSpPr txBox="1"/>
      </xdr:nvSpPr>
      <xdr:spPr>
        <a:xfrm>
          <a:off x="8515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93997</xdr:rowOff>
    </xdr:from>
    <xdr:ext cx="469744" cy="259045"/>
    <xdr:sp macro="" textlink="">
      <xdr:nvSpPr>
        <xdr:cNvPr id="269" name="n_3aveValue【福祉施設】&#10;一人当たり面積">
          <a:extLst>
            <a:ext uri="{FF2B5EF4-FFF2-40B4-BE49-F238E27FC236}">
              <a16:creationId xmlns:a16="http://schemas.microsoft.com/office/drawing/2014/main" id="{61C98C97-F075-4226-ACB5-E49995998108}"/>
            </a:ext>
          </a:extLst>
        </xdr:cNvPr>
        <xdr:cNvSpPr txBox="1"/>
      </xdr:nvSpPr>
      <xdr:spPr>
        <a:xfrm>
          <a:off x="76264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82566</xdr:rowOff>
    </xdr:from>
    <xdr:ext cx="469744" cy="259045"/>
    <xdr:sp macro="" textlink="">
      <xdr:nvSpPr>
        <xdr:cNvPr id="270" name="n_4aveValue【福祉施設】&#10;一人当たり面積">
          <a:extLst>
            <a:ext uri="{FF2B5EF4-FFF2-40B4-BE49-F238E27FC236}">
              <a16:creationId xmlns:a16="http://schemas.microsoft.com/office/drawing/2014/main" id="{F5C11275-F892-434F-B67C-DCA58E1E1782}"/>
            </a:ext>
          </a:extLst>
        </xdr:cNvPr>
        <xdr:cNvSpPr txBox="1"/>
      </xdr:nvSpPr>
      <xdr:spPr>
        <a:xfrm>
          <a:off x="6737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80027</xdr:rowOff>
    </xdr:from>
    <xdr:ext cx="469744" cy="259045"/>
    <xdr:sp macro="" textlink="">
      <xdr:nvSpPr>
        <xdr:cNvPr id="271" name="n_1mainValue【福祉施設】&#10;一人当たり面積">
          <a:extLst>
            <a:ext uri="{FF2B5EF4-FFF2-40B4-BE49-F238E27FC236}">
              <a16:creationId xmlns:a16="http://schemas.microsoft.com/office/drawing/2014/main" id="{26702B2B-BD03-4A13-8956-2F9646A194C2}"/>
            </a:ext>
          </a:extLst>
        </xdr:cNvPr>
        <xdr:cNvSpPr txBox="1"/>
      </xdr:nvSpPr>
      <xdr:spPr>
        <a:xfrm>
          <a:off x="9391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83838</xdr:rowOff>
    </xdr:from>
    <xdr:ext cx="469744" cy="259045"/>
    <xdr:sp macro="" textlink="">
      <xdr:nvSpPr>
        <xdr:cNvPr id="272" name="n_2mainValue【福祉施設】&#10;一人当たり面積">
          <a:extLst>
            <a:ext uri="{FF2B5EF4-FFF2-40B4-BE49-F238E27FC236}">
              <a16:creationId xmlns:a16="http://schemas.microsoft.com/office/drawing/2014/main" id="{2BB66041-714C-4855-8D8F-CFBE0C17E176}"/>
            </a:ext>
          </a:extLst>
        </xdr:cNvPr>
        <xdr:cNvSpPr txBox="1"/>
      </xdr:nvSpPr>
      <xdr:spPr>
        <a:xfrm>
          <a:off x="8515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83838</xdr:rowOff>
    </xdr:from>
    <xdr:ext cx="469744" cy="259045"/>
    <xdr:sp macro="" textlink="">
      <xdr:nvSpPr>
        <xdr:cNvPr id="273" name="n_3mainValue【福祉施設】&#10;一人当たり面積">
          <a:extLst>
            <a:ext uri="{FF2B5EF4-FFF2-40B4-BE49-F238E27FC236}">
              <a16:creationId xmlns:a16="http://schemas.microsoft.com/office/drawing/2014/main" id="{79D4E693-2FDB-4D6A-B412-310E79213462}"/>
            </a:ext>
          </a:extLst>
        </xdr:cNvPr>
        <xdr:cNvSpPr txBox="1"/>
      </xdr:nvSpPr>
      <xdr:spPr>
        <a:xfrm>
          <a:off x="7626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83838</xdr:rowOff>
    </xdr:from>
    <xdr:ext cx="469744" cy="259045"/>
    <xdr:sp macro="" textlink="">
      <xdr:nvSpPr>
        <xdr:cNvPr id="274" name="n_4mainValue【福祉施設】&#10;一人当たり面積">
          <a:extLst>
            <a:ext uri="{FF2B5EF4-FFF2-40B4-BE49-F238E27FC236}">
              <a16:creationId xmlns:a16="http://schemas.microsoft.com/office/drawing/2014/main" id="{60640322-080E-40D7-B589-97D4994BD4F6}"/>
            </a:ext>
          </a:extLst>
        </xdr:cNvPr>
        <xdr:cNvSpPr txBox="1"/>
      </xdr:nvSpPr>
      <xdr:spPr>
        <a:xfrm>
          <a:off x="6737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EEC7BC2D-D620-44B8-82F9-82B28E15C60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B86F6E0B-FF33-4D33-9FA2-B179D16C50A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78A5DC91-34F9-43E4-B5D4-38DABFAF70B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9341E6CF-C63D-41E4-B0BF-3E840E5519C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55DE54E6-6BAF-4351-9D2D-8B59D09069D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518C2962-49D1-496B-A773-6F2A6E2BAD3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87677C57-F8D1-4E31-821D-895C96DD0E9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2EFB19D5-5194-44DB-9C87-B450C9631D7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80F8DB03-E546-428B-A21A-17A50C72A1C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E55C1B39-95CE-412F-89B5-3BC88250F5E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8C09602F-6BBD-4077-9D32-88098F6AD81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0A3285D4-8DB4-4ABD-9C72-30E7097DBD6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FF5995CE-6A52-4968-8350-CA7FB346277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966CB87F-7A6B-476C-B7E4-2C09F60A7AA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44FF3CE7-CACC-435B-B9C2-6CB70DFE32C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69A40C89-F8F5-40E5-ADBE-ADB1B03389D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a:extLst>
            <a:ext uri="{FF2B5EF4-FFF2-40B4-BE49-F238E27FC236}">
              <a16:creationId xmlns:a16="http://schemas.microsoft.com/office/drawing/2014/main" id="{6393FEE8-4ED4-4F41-9993-2E888DAD801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a:extLst>
            <a:ext uri="{FF2B5EF4-FFF2-40B4-BE49-F238E27FC236}">
              <a16:creationId xmlns:a16="http://schemas.microsoft.com/office/drawing/2014/main" id="{61F8838F-30A6-4577-80C3-2646A9DDB4F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a:extLst>
            <a:ext uri="{FF2B5EF4-FFF2-40B4-BE49-F238E27FC236}">
              <a16:creationId xmlns:a16="http://schemas.microsoft.com/office/drawing/2014/main" id="{A8118E55-4DC0-4728-8701-28857C9CB90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a:extLst>
            <a:ext uri="{FF2B5EF4-FFF2-40B4-BE49-F238E27FC236}">
              <a16:creationId xmlns:a16="http://schemas.microsoft.com/office/drawing/2014/main" id="{891D25F0-61EB-47D3-B290-81C24426B26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a:extLst>
            <a:ext uri="{FF2B5EF4-FFF2-40B4-BE49-F238E27FC236}">
              <a16:creationId xmlns:a16="http://schemas.microsoft.com/office/drawing/2014/main" id="{8CE9BD2C-424E-4BFA-A911-D492D07C8D0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a:extLst>
            <a:ext uri="{FF2B5EF4-FFF2-40B4-BE49-F238E27FC236}">
              <a16:creationId xmlns:a16="http://schemas.microsoft.com/office/drawing/2014/main" id="{286E41E1-F1CC-46D0-A69A-59AFDCB1379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a:extLst>
            <a:ext uri="{FF2B5EF4-FFF2-40B4-BE49-F238E27FC236}">
              <a16:creationId xmlns:a16="http://schemas.microsoft.com/office/drawing/2014/main" id="{5F636B1A-C440-47DD-A175-8A09EEBD856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a:extLst>
            <a:ext uri="{FF2B5EF4-FFF2-40B4-BE49-F238E27FC236}">
              <a16:creationId xmlns:a16="http://schemas.microsoft.com/office/drawing/2014/main" id="{2EE47B05-101A-49EF-848B-E33EA491F83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a:extLst>
            <a:ext uri="{FF2B5EF4-FFF2-40B4-BE49-F238E27FC236}">
              <a16:creationId xmlns:a16="http://schemas.microsoft.com/office/drawing/2014/main" id="{72CC16C6-89B7-4599-B3ED-70E2F02DA22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a:extLst>
            <a:ext uri="{FF2B5EF4-FFF2-40B4-BE49-F238E27FC236}">
              <a16:creationId xmlns:a16="http://schemas.microsoft.com/office/drawing/2014/main" id="{EB3EC7EA-AD6C-4437-8DA0-C8AF18856BF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a:extLst>
            <a:ext uri="{FF2B5EF4-FFF2-40B4-BE49-F238E27FC236}">
              <a16:creationId xmlns:a16="http://schemas.microsoft.com/office/drawing/2014/main" id="{9F6E86AB-B34E-4C89-9D87-9B923D983ED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a:extLst>
            <a:ext uri="{FF2B5EF4-FFF2-40B4-BE49-F238E27FC236}">
              <a16:creationId xmlns:a16="http://schemas.microsoft.com/office/drawing/2014/main" id="{8C7D7E29-C71D-4C30-B1C3-7364C9569AB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3" name="テキスト ボックス 302">
          <a:extLst>
            <a:ext uri="{FF2B5EF4-FFF2-40B4-BE49-F238E27FC236}">
              <a16:creationId xmlns:a16="http://schemas.microsoft.com/office/drawing/2014/main" id="{92943CDC-7A4F-42AD-B821-81F81F66EC0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a:extLst>
            <a:ext uri="{FF2B5EF4-FFF2-40B4-BE49-F238E27FC236}">
              <a16:creationId xmlns:a16="http://schemas.microsoft.com/office/drawing/2014/main" id="{B3EDE48B-AE71-4400-BCA3-2BD17D8617E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5" name="テキスト ボックス 304">
          <a:extLst>
            <a:ext uri="{FF2B5EF4-FFF2-40B4-BE49-F238E27FC236}">
              <a16:creationId xmlns:a16="http://schemas.microsoft.com/office/drawing/2014/main" id="{E31FE350-BE29-4742-B65A-B798D77BB1B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a:extLst>
            <a:ext uri="{FF2B5EF4-FFF2-40B4-BE49-F238E27FC236}">
              <a16:creationId xmlns:a16="http://schemas.microsoft.com/office/drawing/2014/main" id="{045DDADC-72BC-46CD-8872-8825E382387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7" name="テキスト ボックス 306">
          <a:extLst>
            <a:ext uri="{FF2B5EF4-FFF2-40B4-BE49-F238E27FC236}">
              <a16:creationId xmlns:a16="http://schemas.microsoft.com/office/drawing/2014/main" id="{CFE332AD-8B91-42C4-BA53-ECE34C97DDE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a:extLst>
            <a:ext uri="{FF2B5EF4-FFF2-40B4-BE49-F238E27FC236}">
              <a16:creationId xmlns:a16="http://schemas.microsoft.com/office/drawing/2014/main" id="{2D4BB78C-6C64-419F-8863-839A5816CA9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9" name="テキスト ボックス 308">
          <a:extLst>
            <a:ext uri="{FF2B5EF4-FFF2-40B4-BE49-F238E27FC236}">
              <a16:creationId xmlns:a16="http://schemas.microsoft.com/office/drawing/2014/main" id="{0FD028E7-6340-41A7-B63E-359E1E6D6B6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a:extLst>
            <a:ext uri="{FF2B5EF4-FFF2-40B4-BE49-F238E27FC236}">
              <a16:creationId xmlns:a16="http://schemas.microsoft.com/office/drawing/2014/main" id="{F19AB428-B8FB-4915-8DD4-E1846565DF5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1" name="テキスト ボックス 310">
          <a:extLst>
            <a:ext uri="{FF2B5EF4-FFF2-40B4-BE49-F238E27FC236}">
              <a16:creationId xmlns:a16="http://schemas.microsoft.com/office/drawing/2014/main" id="{CD5C6807-1F0A-4C94-801B-B415CA8EB78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a:extLst>
            <a:ext uri="{FF2B5EF4-FFF2-40B4-BE49-F238E27FC236}">
              <a16:creationId xmlns:a16="http://schemas.microsoft.com/office/drawing/2014/main" id="{CE07DC7B-949C-449E-A725-F022AB76A70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3" name="テキスト ボックス 312">
          <a:extLst>
            <a:ext uri="{FF2B5EF4-FFF2-40B4-BE49-F238E27FC236}">
              <a16:creationId xmlns:a16="http://schemas.microsoft.com/office/drawing/2014/main" id="{2DE22974-8AA2-44FA-8E79-10250390472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一般廃棄物処理施設】&#10;有形固定資産減価償却率グラフ枠">
          <a:extLst>
            <a:ext uri="{FF2B5EF4-FFF2-40B4-BE49-F238E27FC236}">
              <a16:creationId xmlns:a16="http://schemas.microsoft.com/office/drawing/2014/main" id="{36BCE230-7B3B-4FF2-B566-FF1B1604351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40</xdr:row>
      <xdr:rowOff>120015</xdr:rowOff>
    </xdr:to>
    <xdr:cxnSp macro="">
      <xdr:nvCxnSpPr>
        <xdr:cNvPr id="315" name="直線コネクタ 314">
          <a:extLst>
            <a:ext uri="{FF2B5EF4-FFF2-40B4-BE49-F238E27FC236}">
              <a16:creationId xmlns:a16="http://schemas.microsoft.com/office/drawing/2014/main" id="{3AD5DFF4-6CFE-439E-9925-3A467B04AFC2}"/>
            </a:ext>
          </a:extLst>
        </xdr:cNvPr>
        <xdr:cNvCxnSpPr/>
      </xdr:nvCxnSpPr>
      <xdr:spPr>
        <a:xfrm flipV="1">
          <a:off x="16318864" y="58007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123842</xdr:rowOff>
    </xdr:from>
    <xdr:ext cx="405111" cy="259045"/>
    <xdr:sp macro="" textlink="">
      <xdr:nvSpPr>
        <xdr:cNvPr id="316" name="【一般廃棄物処理施設】&#10;有形固定資産減価償却率最小値テキスト">
          <a:extLst>
            <a:ext uri="{FF2B5EF4-FFF2-40B4-BE49-F238E27FC236}">
              <a16:creationId xmlns:a16="http://schemas.microsoft.com/office/drawing/2014/main" id="{D48D251D-4B44-4CF2-A6FD-3D2D853C82EF}"/>
            </a:ext>
          </a:extLst>
        </xdr:cNvPr>
        <xdr:cNvSpPr txBox="1"/>
      </xdr:nvSpPr>
      <xdr:spPr>
        <a:xfrm>
          <a:off x="163576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120015</xdr:rowOff>
    </xdr:from>
    <xdr:to>
      <xdr:col>86</xdr:col>
      <xdr:colOff>25400</xdr:colOff>
      <xdr:row>40</xdr:row>
      <xdr:rowOff>120015</xdr:rowOff>
    </xdr:to>
    <xdr:cxnSp macro="">
      <xdr:nvCxnSpPr>
        <xdr:cNvPr id="317" name="直線コネクタ 316">
          <a:extLst>
            <a:ext uri="{FF2B5EF4-FFF2-40B4-BE49-F238E27FC236}">
              <a16:creationId xmlns:a16="http://schemas.microsoft.com/office/drawing/2014/main" id="{4A340BD0-AD8C-4B9E-870B-6B188E1C54BD}"/>
            </a:ext>
          </a:extLst>
        </xdr:cNvPr>
        <xdr:cNvCxnSpPr/>
      </xdr:nvCxnSpPr>
      <xdr:spPr>
        <a:xfrm>
          <a:off x="16230600" y="6978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318" name="【一般廃棄物処理施設】&#10;有形固定資産減価償却率最大値テキスト">
          <a:extLst>
            <a:ext uri="{FF2B5EF4-FFF2-40B4-BE49-F238E27FC236}">
              <a16:creationId xmlns:a16="http://schemas.microsoft.com/office/drawing/2014/main" id="{AA1C4674-AF7E-4C17-8759-22D42F4ABF78}"/>
            </a:ext>
          </a:extLst>
        </xdr:cNvPr>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319" name="直線コネクタ 318">
          <a:extLst>
            <a:ext uri="{FF2B5EF4-FFF2-40B4-BE49-F238E27FC236}">
              <a16:creationId xmlns:a16="http://schemas.microsoft.com/office/drawing/2014/main" id="{BC65D3AF-ECA3-4B58-8392-9D464CF933C3}"/>
            </a:ext>
          </a:extLst>
        </xdr:cNvPr>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320" name="【一般廃棄物処理施設】&#10;有形固定資産減価償却率平均値テキスト">
          <a:extLst>
            <a:ext uri="{FF2B5EF4-FFF2-40B4-BE49-F238E27FC236}">
              <a16:creationId xmlns:a16="http://schemas.microsoft.com/office/drawing/2014/main" id="{E0A2779B-9F10-4F3D-AAFA-12E98D68E755}"/>
            </a:ext>
          </a:extLst>
        </xdr:cNvPr>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321" name="フローチャート: 判断 320">
          <a:extLst>
            <a:ext uri="{FF2B5EF4-FFF2-40B4-BE49-F238E27FC236}">
              <a16:creationId xmlns:a16="http://schemas.microsoft.com/office/drawing/2014/main" id="{7497D59D-D36C-46C7-B0F1-CFE220C48599}"/>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322" name="フローチャート: 判断 321">
          <a:extLst>
            <a:ext uri="{FF2B5EF4-FFF2-40B4-BE49-F238E27FC236}">
              <a16:creationId xmlns:a16="http://schemas.microsoft.com/office/drawing/2014/main" id="{4BB44C9B-702F-4B06-A02D-9848D85ADE0E}"/>
            </a:ext>
          </a:extLst>
        </xdr:cNvPr>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23" name="フローチャート: 判断 322">
          <a:extLst>
            <a:ext uri="{FF2B5EF4-FFF2-40B4-BE49-F238E27FC236}">
              <a16:creationId xmlns:a16="http://schemas.microsoft.com/office/drawing/2014/main" id="{01D7FDE6-A1C5-493B-BDBB-A883026845D9}"/>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324" name="フローチャート: 判断 323">
          <a:extLst>
            <a:ext uri="{FF2B5EF4-FFF2-40B4-BE49-F238E27FC236}">
              <a16:creationId xmlns:a16="http://schemas.microsoft.com/office/drawing/2014/main" id="{6FBB37A0-7681-4907-8267-C18C8EDB50F3}"/>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325" name="フローチャート: 判断 324">
          <a:extLst>
            <a:ext uri="{FF2B5EF4-FFF2-40B4-BE49-F238E27FC236}">
              <a16:creationId xmlns:a16="http://schemas.microsoft.com/office/drawing/2014/main" id="{31323617-5A3A-4F87-A725-52974C0903E4}"/>
            </a:ext>
          </a:extLst>
        </xdr:cNvPr>
        <xdr:cNvSpPr/>
      </xdr:nvSpPr>
      <xdr:spPr>
        <a:xfrm>
          <a:off x="12763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43169045-642D-4C7B-B621-62FDBAF3DA3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4A08BD40-A792-4738-8DA9-AD43E56E0AE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6D33DC1A-5C0C-49D9-B9DE-58EF0A17CFE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FB4A5BF9-37A3-46CA-A3D8-741D7CE9BB1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C26CA63A-66DC-4515-9432-9EAE73805AF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59690</xdr:rowOff>
    </xdr:from>
    <xdr:to>
      <xdr:col>85</xdr:col>
      <xdr:colOff>177800</xdr:colOff>
      <xdr:row>39</xdr:row>
      <xdr:rowOff>161290</xdr:rowOff>
    </xdr:to>
    <xdr:sp macro="" textlink="">
      <xdr:nvSpPr>
        <xdr:cNvPr id="331" name="楕円 330">
          <a:extLst>
            <a:ext uri="{FF2B5EF4-FFF2-40B4-BE49-F238E27FC236}">
              <a16:creationId xmlns:a16="http://schemas.microsoft.com/office/drawing/2014/main" id="{5025DE44-A8D6-4FE3-BFD4-9E9E0E929C57}"/>
            </a:ext>
          </a:extLst>
        </xdr:cNvPr>
        <xdr:cNvSpPr/>
      </xdr:nvSpPr>
      <xdr:spPr>
        <a:xfrm>
          <a:off x="16268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38117</xdr:rowOff>
    </xdr:from>
    <xdr:ext cx="405111" cy="259045"/>
    <xdr:sp macro="" textlink="">
      <xdr:nvSpPr>
        <xdr:cNvPr id="332" name="【一般廃棄物処理施設】&#10;有形固定資産減価償却率該当値テキスト">
          <a:extLst>
            <a:ext uri="{FF2B5EF4-FFF2-40B4-BE49-F238E27FC236}">
              <a16:creationId xmlns:a16="http://schemas.microsoft.com/office/drawing/2014/main" id="{6D5B8524-6F74-4E0D-A997-91DBFA687BEE}"/>
            </a:ext>
          </a:extLst>
        </xdr:cNvPr>
        <xdr:cNvSpPr txBox="1"/>
      </xdr:nvSpPr>
      <xdr:spPr>
        <a:xfrm>
          <a:off x="16357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8255</xdr:rowOff>
    </xdr:from>
    <xdr:to>
      <xdr:col>81</xdr:col>
      <xdr:colOff>101600</xdr:colOff>
      <xdr:row>39</xdr:row>
      <xdr:rowOff>109855</xdr:rowOff>
    </xdr:to>
    <xdr:sp macro="" textlink="">
      <xdr:nvSpPr>
        <xdr:cNvPr id="333" name="楕円 332">
          <a:extLst>
            <a:ext uri="{FF2B5EF4-FFF2-40B4-BE49-F238E27FC236}">
              <a16:creationId xmlns:a16="http://schemas.microsoft.com/office/drawing/2014/main" id="{A8FBCB0E-9E51-4F2B-ACD3-3417CE56AEE4}"/>
            </a:ext>
          </a:extLst>
        </xdr:cNvPr>
        <xdr:cNvSpPr/>
      </xdr:nvSpPr>
      <xdr:spPr>
        <a:xfrm>
          <a:off x="15430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59055</xdr:rowOff>
    </xdr:from>
    <xdr:to>
      <xdr:col>85</xdr:col>
      <xdr:colOff>127000</xdr:colOff>
      <xdr:row>39</xdr:row>
      <xdr:rowOff>110490</xdr:rowOff>
    </xdr:to>
    <xdr:cxnSp macro="">
      <xdr:nvCxnSpPr>
        <xdr:cNvPr id="334" name="直線コネクタ 333">
          <a:extLst>
            <a:ext uri="{FF2B5EF4-FFF2-40B4-BE49-F238E27FC236}">
              <a16:creationId xmlns:a16="http://schemas.microsoft.com/office/drawing/2014/main" id="{7D11893A-3A2A-487B-91FF-5D665B7AF42A}"/>
            </a:ext>
          </a:extLst>
        </xdr:cNvPr>
        <xdr:cNvCxnSpPr/>
      </xdr:nvCxnSpPr>
      <xdr:spPr>
        <a:xfrm>
          <a:off x="15481300" y="674560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128270</xdr:rowOff>
    </xdr:from>
    <xdr:to>
      <xdr:col>76</xdr:col>
      <xdr:colOff>165100</xdr:colOff>
      <xdr:row>39</xdr:row>
      <xdr:rowOff>58420</xdr:rowOff>
    </xdr:to>
    <xdr:sp macro="" textlink="">
      <xdr:nvSpPr>
        <xdr:cNvPr id="335" name="楕円 334">
          <a:extLst>
            <a:ext uri="{FF2B5EF4-FFF2-40B4-BE49-F238E27FC236}">
              <a16:creationId xmlns:a16="http://schemas.microsoft.com/office/drawing/2014/main" id="{6251A441-DE83-4FE3-BC29-5F3851431246}"/>
            </a:ext>
          </a:extLst>
        </xdr:cNvPr>
        <xdr:cNvSpPr/>
      </xdr:nvSpPr>
      <xdr:spPr>
        <a:xfrm>
          <a:off x="14541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7620</xdr:rowOff>
    </xdr:from>
    <xdr:to>
      <xdr:col>81</xdr:col>
      <xdr:colOff>50800</xdr:colOff>
      <xdr:row>39</xdr:row>
      <xdr:rowOff>59055</xdr:rowOff>
    </xdr:to>
    <xdr:cxnSp macro="">
      <xdr:nvCxnSpPr>
        <xdr:cNvPr id="336" name="直線コネクタ 335">
          <a:extLst>
            <a:ext uri="{FF2B5EF4-FFF2-40B4-BE49-F238E27FC236}">
              <a16:creationId xmlns:a16="http://schemas.microsoft.com/office/drawing/2014/main" id="{60351D3C-1F8E-41D9-93A5-2EB56D20501D}"/>
            </a:ext>
          </a:extLst>
        </xdr:cNvPr>
        <xdr:cNvCxnSpPr/>
      </xdr:nvCxnSpPr>
      <xdr:spPr>
        <a:xfrm>
          <a:off x="14592300" y="66941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76835</xdr:rowOff>
    </xdr:from>
    <xdr:to>
      <xdr:col>72</xdr:col>
      <xdr:colOff>38100</xdr:colOff>
      <xdr:row>39</xdr:row>
      <xdr:rowOff>6985</xdr:rowOff>
    </xdr:to>
    <xdr:sp macro="" textlink="">
      <xdr:nvSpPr>
        <xdr:cNvPr id="337" name="楕円 336">
          <a:extLst>
            <a:ext uri="{FF2B5EF4-FFF2-40B4-BE49-F238E27FC236}">
              <a16:creationId xmlns:a16="http://schemas.microsoft.com/office/drawing/2014/main" id="{3463898D-ECFA-4935-936B-65A2EA740EA1}"/>
            </a:ext>
          </a:extLst>
        </xdr:cNvPr>
        <xdr:cNvSpPr/>
      </xdr:nvSpPr>
      <xdr:spPr>
        <a:xfrm>
          <a:off x="13652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127635</xdr:rowOff>
    </xdr:from>
    <xdr:to>
      <xdr:col>76</xdr:col>
      <xdr:colOff>114300</xdr:colOff>
      <xdr:row>39</xdr:row>
      <xdr:rowOff>7620</xdr:rowOff>
    </xdr:to>
    <xdr:cxnSp macro="">
      <xdr:nvCxnSpPr>
        <xdr:cNvPr id="338" name="直線コネクタ 337">
          <a:extLst>
            <a:ext uri="{FF2B5EF4-FFF2-40B4-BE49-F238E27FC236}">
              <a16:creationId xmlns:a16="http://schemas.microsoft.com/office/drawing/2014/main" id="{36F5B5EE-954A-4B13-A534-0EFAE393026D}"/>
            </a:ext>
          </a:extLst>
        </xdr:cNvPr>
        <xdr:cNvCxnSpPr/>
      </xdr:nvCxnSpPr>
      <xdr:spPr>
        <a:xfrm>
          <a:off x="13703300" y="66427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29210</xdr:rowOff>
    </xdr:from>
    <xdr:to>
      <xdr:col>67</xdr:col>
      <xdr:colOff>101600</xdr:colOff>
      <xdr:row>38</xdr:row>
      <xdr:rowOff>130810</xdr:rowOff>
    </xdr:to>
    <xdr:sp macro="" textlink="">
      <xdr:nvSpPr>
        <xdr:cNvPr id="339" name="楕円 338">
          <a:extLst>
            <a:ext uri="{FF2B5EF4-FFF2-40B4-BE49-F238E27FC236}">
              <a16:creationId xmlns:a16="http://schemas.microsoft.com/office/drawing/2014/main" id="{D7CC9D59-D226-4E27-889F-31D89AF4BBA4}"/>
            </a:ext>
          </a:extLst>
        </xdr:cNvPr>
        <xdr:cNvSpPr/>
      </xdr:nvSpPr>
      <xdr:spPr>
        <a:xfrm>
          <a:off x="12763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80010</xdr:rowOff>
    </xdr:from>
    <xdr:to>
      <xdr:col>71</xdr:col>
      <xdr:colOff>177800</xdr:colOff>
      <xdr:row>38</xdr:row>
      <xdr:rowOff>127635</xdr:rowOff>
    </xdr:to>
    <xdr:cxnSp macro="">
      <xdr:nvCxnSpPr>
        <xdr:cNvPr id="340" name="直線コネクタ 339">
          <a:extLst>
            <a:ext uri="{FF2B5EF4-FFF2-40B4-BE49-F238E27FC236}">
              <a16:creationId xmlns:a16="http://schemas.microsoft.com/office/drawing/2014/main" id="{7E45E520-BBB0-4FA2-B1F2-31DB3CF85C9B}"/>
            </a:ext>
          </a:extLst>
        </xdr:cNvPr>
        <xdr:cNvCxnSpPr/>
      </xdr:nvCxnSpPr>
      <xdr:spPr>
        <a:xfrm>
          <a:off x="12814300" y="65951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341" name="n_1aveValue【一般廃棄物処理施設】&#10;有形固定資産減価償却率">
          <a:extLst>
            <a:ext uri="{FF2B5EF4-FFF2-40B4-BE49-F238E27FC236}">
              <a16:creationId xmlns:a16="http://schemas.microsoft.com/office/drawing/2014/main" id="{B50AEB66-E184-45F3-9C66-0AD990189481}"/>
            </a:ext>
          </a:extLst>
        </xdr:cNvPr>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342" name="n_2aveValue【一般廃棄物処理施設】&#10;有形固定資産減価償却率">
          <a:extLst>
            <a:ext uri="{FF2B5EF4-FFF2-40B4-BE49-F238E27FC236}">
              <a16:creationId xmlns:a16="http://schemas.microsoft.com/office/drawing/2014/main" id="{15C5D370-2D25-4C48-AB85-509231B7237E}"/>
            </a:ext>
          </a:extLst>
        </xdr:cNvPr>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343" name="n_3aveValue【一般廃棄物処理施設】&#10;有形固定資産減価償却率">
          <a:extLst>
            <a:ext uri="{FF2B5EF4-FFF2-40B4-BE49-F238E27FC236}">
              <a16:creationId xmlns:a16="http://schemas.microsoft.com/office/drawing/2014/main" id="{47435792-FE96-4A4A-A7BE-CDEEA5420841}"/>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61612</xdr:rowOff>
    </xdr:from>
    <xdr:ext cx="405111" cy="259045"/>
    <xdr:sp macro="" textlink="">
      <xdr:nvSpPr>
        <xdr:cNvPr id="344" name="n_4aveValue【一般廃棄物処理施設】&#10;有形固定資産減価償却率">
          <a:extLst>
            <a:ext uri="{FF2B5EF4-FFF2-40B4-BE49-F238E27FC236}">
              <a16:creationId xmlns:a16="http://schemas.microsoft.com/office/drawing/2014/main" id="{5DCF7B45-3EEF-49B0-B5C6-EBABEEC2BDF0}"/>
            </a:ext>
          </a:extLst>
        </xdr:cNvPr>
        <xdr:cNvSpPr txBox="1"/>
      </xdr:nvSpPr>
      <xdr:spPr>
        <a:xfrm>
          <a:off x="12611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100982</xdr:rowOff>
    </xdr:from>
    <xdr:ext cx="405111" cy="259045"/>
    <xdr:sp macro="" textlink="">
      <xdr:nvSpPr>
        <xdr:cNvPr id="345" name="n_1mainValue【一般廃棄物処理施設】&#10;有形固定資産減価償却率">
          <a:extLst>
            <a:ext uri="{FF2B5EF4-FFF2-40B4-BE49-F238E27FC236}">
              <a16:creationId xmlns:a16="http://schemas.microsoft.com/office/drawing/2014/main" id="{BE11C473-8C06-47B4-B49D-383FA2125A52}"/>
            </a:ext>
          </a:extLst>
        </xdr:cNvPr>
        <xdr:cNvSpPr txBox="1"/>
      </xdr:nvSpPr>
      <xdr:spPr>
        <a:xfrm>
          <a:off x="152660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49547</xdr:rowOff>
    </xdr:from>
    <xdr:ext cx="405111" cy="259045"/>
    <xdr:sp macro="" textlink="">
      <xdr:nvSpPr>
        <xdr:cNvPr id="346" name="n_2mainValue【一般廃棄物処理施設】&#10;有形固定資産減価償却率">
          <a:extLst>
            <a:ext uri="{FF2B5EF4-FFF2-40B4-BE49-F238E27FC236}">
              <a16:creationId xmlns:a16="http://schemas.microsoft.com/office/drawing/2014/main" id="{B0A26E47-7EC0-4E63-8D04-FFF8C592028D}"/>
            </a:ext>
          </a:extLst>
        </xdr:cNvPr>
        <xdr:cNvSpPr txBox="1"/>
      </xdr:nvSpPr>
      <xdr:spPr>
        <a:xfrm>
          <a:off x="14389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169562</xdr:rowOff>
    </xdr:from>
    <xdr:ext cx="405111" cy="259045"/>
    <xdr:sp macro="" textlink="">
      <xdr:nvSpPr>
        <xdr:cNvPr id="347" name="n_3mainValue【一般廃棄物処理施設】&#10;有形固定資産減価償却率">
          <a:extLst>
            <a:ext uri="{FF2B5EF4-FFF2-40B4-BE49-F238E27FC236}">
              <a16:creationId xmlns:a16="http://schemas.microsoft.com/office/drawing/2014/main" id="{192DCFB8-266E-410B-B0C0-B0B6D213A2D8}"/>
            </a:ext>
          </a:extLst>
        </xdr:cNvPr>
        <xdr:cNvSpPr txBox="1"/>
      </xdr:nvSpPr>
      <xdr:spPr>
        <a:xfrm>
          <a:off x="13500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121937</xdr:rowOff>
    </xdr:from>
    <xdr:ext cx="405111" cy="259045"/>
    <xdr:sp macro="" textlink="">
      <xdr:nvSpPr>
        <xdr:cNvPr id="348" name="n_4mainValue【一般廃棄物処理施設】&#10;有形固定資産減価償却率">
          <a:extLst>
            <a:ext uri="{FF2B5EF4-FFF2-40B4-BE49-F238E27FC236}">
              <a16:creationId xmlns:a16="http://schemas.microsoft.com/office/drawing/2014/main" id="{CAB3CD16-55E3-49E5-A09A-24470D19EE82}"/>
            </a:ext>
          </a:extLst>
        </xdr:cNvPr>
        <xdr:cNvSpPr txBox="1"/>
      </xdr:nvSpPr>
      <xdr:spPr>
        <a:xfrm>
          <a:off x="12611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a:extLst>
            <a:ext uri="{FF2B5EF4-FFF2-40B4-BE49-F238E27FC236}">
              <a16:creationId xmlns:a16="http://schemas.microsoft.com/office/drawing/2014/main" id="{F96A52F1-357C-4532-B081-5C092DA9AAF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a:extLst>
            <a:ext uri="{FF2B5EF4-FFF2-40B4-BE49-F238E27FC236}">
              <a16:creationId xmlns:a16="http://schemas.microsoft.com/office/drawing/2014/main" id="{5A8F5050-85F3-4896-AFF5-B396765718D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a:extLst>
            <a:ext uri="{FF2B5EF4-FFF2-40B4-BE49-F238E27FC236}">
              <a16:creationId xmlns:a16="http://schemas.microsoft.com/office/drawing/2014/main" id="{A7C98BAD-0E5F-4C4F-875D-6EB49297581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a:extLst>
            <a:ext uri="{FF2B5EF4-FFF2-40B4-BE49-F238E27FC236}">
              <a16:creationId xmlns:a16="http://schemas.microsoft.com/office/drawing/2014/main" id="{52EDA7F3-C029-48A7-9799-AD8942DAD64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a:extLst>
            <a:ext uri="{FF2B5EF4-FFF2-40B4-BE49-F238E27FC236}">
              <a16:creationId xmlns:a16="http://schemas.microsoft.com/office/drawing/2014/main" id="{29279F98-66F4-4813-AB6C-2F337C6DBC4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a:extLst>
            <a:ext uri="{FF2B5EF4-FFF2-40B4-BE49-F238E27FC236}">
              <a16:creationId xmlns:a16="http://schemas.microsoft.com/office/drawing/2014/main" id="{8DAC7EE0-9885-4907-84EE-8134E971C34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a:extLst>
            <a:ext uri="{FF2B5EF4-FFF2-40B4-BE49-F238E27FC236}">
              <a16:creationId xmlns:a16="http://schemas.microsoft.com/office/drawing/2014/main" id="{E6A9883C-E0F5-4A5D-80C8-A65B61590E2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a:extLst>
            <a:ext uri="{FF2B5EF4-FFF2-40B4-BE49-F238E27FC236}">
              <a16:creationId xmlns:a16="http://schemas.microsoft.com/office/drawing/2014/main" id="{A636FAC8-265B-4E8F-9365-B2F952F941B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a:extLst>
            <a:ext uri="{FF2B5EF4-FFF2-40B4-BE49-F238E27FC236}">
              <a16:creationId xmlns:a16="http://schemas.microsoft.com/office/drawing/2014/main" id="{52C7FA24-E082-4B6E-8AFC-38029CBE675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a:extLst>
            <a:ext uri="{FF2B5EF4-FFF2-40B4-BE49-F238E27FC236}">
              <a16:creationId xmlns:a16="http://schemas.microsoft.com/office/drawing/2014/main" id="{A3D45D94-B99D-4397-9D14-DEC0035E7EA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9" name="直線コネクタ 358">
          <a:extLst>
            <a:ext uri="{FF2B5EF4-FFF2-40B4-BE49-F238E27FC236}">
              <a16:creationId xmlns:a16="http://schemas.microsoft.com/office/drawing/2014/main" id="{058F4CFF-5F2D-4495-9FA8-1C2E4A5C59C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0" name="テキスト ボックス 359">
          <a:extLst>
            <a:ext uri="{FF2B5EF4-FFF2-40B4-BE49-F238E27FC236}">
              <a16:creationId xmlns:a16="http://schemas.microsoft.com/office/drawing/2014/main" id="{98D8A0F9-9858-4816-ABB9-10DA0FC78B6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1" name="直線コネクタ 360">
          <a:extLst>
            <a:ext uri="{FF2B5EF4-FFF2-40B4-BE49-F238E27FC236}">
              <a16:creationId xmlns:a16="http://schemas.microsoft.com/office/drawing/2014/main" id="{A5AC6800-4EC5-40FB-B4C8-69172FE0318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2" name="テキスト ボックス 361">
          <a:extLst>
            <a:ext uri="{FF2B5EF4-FFF2-40B4-BE49-F238E27FC236}">
              <a16:creationId xmlns:a16="http://schemas.microsoft.com/office/drawing/2014/main" id="{21F43BEB-E7C2-4F0A-A25A-D956685BE8CC}"/>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3" name="直線コネクタ 362">
          <a:extLst>
            <a:ext uri="{FF2B5EF4-FFF2-40B4-BE49-F238E27FC236}">
              <a16:creationId xmlns:a16="http://schemas.microsoft.com/office/drawing/2014/main" id="{D5C04D22-7AEB-495D-948A-6FD7FDF2D35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4" name="テキスト ボックス 363">
          <a:extLst>
            <a:ext uri="{FF2B5EF4-FFF2-40B4-BE49-F238E27FC236}">
              <a16:creationId xmlns:a16="http://schemas.microsoft.com/office/drawing/2014/main" id="{C9AA56A2-4218-4947-935F-CF029F793EE8}"/>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5" name="直線コネクタ 364">
          <a:extLst>
            <a:ext uri="{FF2B5EF4-FFF2-40B4-BE49-F238E27FC236}">
              <a16:creationId xmlns:a16="http://schemas.microsoft.com/office/drawing/2014/main" id="{E25EDAE2-63D7-41D1-9202-04D2DBA5281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6" name="テキスト ボックス 365">
          <a:extLst>
            <a:ext uri="{FF2B5EF4-FFF2-40B4-BE49-F238E27FC236}">
              <a16:creationId xmlns:a16="http://schemas.microsoft.com/office/drawing/2014/main" id="{108CF727-3FDA-4AB4-B4B3-6D95DE62FBD5}"/>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a:extLst>
            <a:ext uri="{FF2B5EF4-FFF2-40B4-BE49-F238E27FC236}">
              <a16:creationId xmlns:a16="http://schemas.microsoft.com/office/drawing/2014/main" id="{6C4C43A6-5C78-4706-859D-DFEEB8430DE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8" name="テキスト ボックス 367">
          <a:extLst>
            <a:ext uri="{FF2B5EF4-FFF2-40B4-BE49-F238E27FC236}">
              <a16:creationId xmlns:a16="http://schemas.microsoft.com/office/drawing/2014/main" id="{6B6742F0-330F-4FBA-B36F-2D37DF21BE1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一般廃棄物処理施設】&#10;一人当たり有形固定資産（償却資産）額グラフ枠">
          <a:extLst>
            <a:ext uri="{FF2B5EF4-FFF2-40B4-BE49-F238E27FC236}">
              <a16:creationId xmlns:a16="http://schemas.microsoft.com/office/drawing/2014/main" id="{D03298CF-31AA-4A06-AFDA-CFA3D855BF0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99289</xdr:rowOff>
    </xdr:from>
    <xdr:to>
      <xdr:col>116</xdr:col>
      <xdr:colOff>62864</xdr:colOff>
      <xdr:row>41</xdr:row>
      <xdr:rowOff>127073</xdr:rowOff>
    </xdr:to>
    <xdr:cxnSp macro="">
      <xdr:nvCxnSpPr>
        <xdr:cNvPr id="370" name="直線コネクタ 369">
          <a:extLst>
            <a:ext uri="{FF2B5EF4-FFF2-40B4-BE49-F238E27FC236}">
              <a16:creationId xmlns:a16="http://schemas.microsoft.com/office/drawing/2014/main" id="{39EB64B6-CE2D-4F35-BB5D-EC130F1DD866}"/>
            </a:ext>
          </a:extLst>
        </xdr:cNvPr>
        <xdr:cNvCxnSpPr/>
      </xdr:nvCxnSpPr>
      <xdr:spPr>
        <a:xfrm flipV="1">
          <a:off x="22160864" y="6100039"/>
          <a:ext cx="0" cy="1056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130900</xdr:rowOff>
    </xdr:from>
    <xdr:ext cx="469744" cy="259045"/>
    <xdr:sp macro="" textlink="">
      <xdr:nvSpPr>
        <xdr:cNvPr id="371" name="【一般廃棄物処理施設】&#10;一人当たり有形固定資産（償却資産）額最小値テキスト">
          <a:extLst>
            <a:ext uri="{FF2B5EF4-FFF2-40B4-BE49-F238E27FC236}">
              <a16:creationId xmlns:a16="http://schemas.microsoft.com/office/drawing/2014/main" id="{747435F9-1A6B-4425-8CB4-C64994DC50F1}"/>
            </a:ext>
          </a:extLst>
        </xdr:cNvPr>
        <xdr:cNvSpPr txBox="1"/>
      </xdr:nvSpPr>
      <xdr:spPr>
        <a:xfrm>
          <a:off x="22199600" y="716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127073</xdr:rowOff>
    </xdr:from>
    <xdr:to>
      <xdr:col>116</xdr:col>
      <xdr:colOff>152400</xdr:colOff>
      <xdr:row>41</xdr:row>
      <xdr:rowOff>127073</xdr:rowOff>
    </xdr:to>
    <xdr:cxnSp macro="">
      <xdr:nvCxnSpPr>
        <xdr:cNvPr id="372" name="直線コネクタ 371">
          <a:extLst>
            <a:ext uri="{FF2B5EF4-FFF2-40B4-BE49-F238E27FC236}">
              <a16:creationId xmlns:a16="http://schemas.microsoft.com/office/drawing/2014/main" id="{94A015F9-D2E0-45FD-8845-339A075E36FB}"/>
            </a:ext>
          </a:extLst>
        </xdr:cNvPr>
        <xdr:cNvCxnSpPr/>
      </xdr:nvCxnSpPr>
      <xdr:spPr>
        <a:xfrm>
          <a:off x="22072600" y="7156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45966</xdr:rowOff>
    </xdr:from>
    <xdr:ext cx="599010" cy="259045"/>
    <xdr:sp macro="" textlink="">
      <xdr:nvSpPr>
        <xdr:cNvPr id="373" name="【一般廃棄物処理施設】&#10;一人当たり有形固定資産（償却資産）額最大値テキスト">
          <a:extLst>
            <a:ext uri="{FF2B5EF4-FFF2-40B4-BE49-F238E27FC236}">
              <a16:creationId xmlns:a16="http://schemas.microsoft.com/office/drawing/2014/main" id="{FE95B8D2-B0F1-4FA5-83D2-017EF28F5335}"/>
            </a:ext>
          </a:extLst>
        </xdr:cNvPr>
        <xdr:cNvSpPr txBox="1"/>
      </xdr:nvSpPr>
      <xdr:spPr>
        <a:xfrm>
          <a:off x="22199600" y="587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99289</xdr:rowOff>
    </xdr:from>
    <xdr:to>
      <xdr:col>116</xdr:col>
      <xdr:colOff>152400</xdr:colOff>
      <xdr:row>35</xdr:row>
      <xdr:rowOff>99289</xdr:rowOff>
    </xdr:to>
    <xdr:cxnSp macro="">
      <xdr:nvCxnSpPr>
        <xdr:cNvPr id="374" name="直線コネクタ 373">
          <a:extLst>
            <a:ext uri="{FF2B5EF4-FFF2-40B4-BE49-F238E27FC236}">
              <a16:creationId xmlns:a16="http://schemas.microsoft.com/office/drawing/2014/main" id="{E749973D-64A0-4FFC-86A7-1530CFB2A50B}"/>
            </a:ext>
          </a:extLst>
        </xdr:cNvPr>
        <xdr:cNvCxnSpPr/>
      </xdr:nvCxnSpPr>
      <xdr:spPr>
        <a:xfrm>
          <a:off x="22072600" y="610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9386</xdr:rowOff>
    </xdr:from>
    <xdr:ext cx="534377" cy="259045"/>
    <xdr:sp macro="" textlink="">
      <xdr:nvSpPr>
        <xdr:cNvPr id="375" name="【一般廃棄物処理施設】&#10;一人当たり有形固定資産（償却資産）額平均値テキスト">
          <a:extLst>
            <a:ext uri="{FF2B5EF4-FFF2-40B4-BE49-F238E27FC236}">
              <a16:creationId xmlns:a16="http://schemas.microsoft.com/office/drawing/2014/main" id="{70CBF7E9-9D74-44BB-BE64-483232C1A3B2}"/>
            </a:ext>
          </a:extLst>
        </xdr:cNvPr>
        <xdr:cNvSpPr txBox="1"/>
      </xdr:nvSpPr>
      <xdr:spPr>
        <a:xfrm>
          <a:off x="22199600" y="6695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30959</xdr:rowOff>
    </xdr:from>
    <xdr:to>
      <xdr:col>116</xdr:col>
      <xdr:colOff>114300</xdr:colOff>
      <xdr:row>39</xdr:row>
      <xdr:rowOff>132559</xdr:rowOff>
    </xdr:to>
    <xdr:sp macro="" textlink="">
      <xdr:nvSpPr>
        <xdr:cNvPr id="376" name="フローチャート: 判断 375">
          <a:extLst>
            <a:ext uri="{FF2B5EF4-FFF2-40B4-BE49-F238E27FC236}">
              <a16:creationId xmlns:a16="http://schemas.microsoft.com/office/drawing/2014/main" id="{6F121393-0DB6-4C8B-8447-EB39C7636C87}"/>
            </a:ext>
          </a:extLst>
        </xdr:cNvPr>
        <xdr:cNvSpPr/>
      </xdr:nvSpPr>
      <xdr:spPr>
        <a:xfrm>
          <a:off x="22110700" y="671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53399</xdr:rowOff>
    </xdr:from>
    <xdr:to>
      <xdr:col>112</xdr:col>
      <xdr:colOff>38100</xdr:colOff>
      <xdr:row>39</xdr:row>
      <xdr:rowOff>154999</xdr:rowOff>
    </xdr:to>
    <xdr:sp macro="" textlink="">
      <xdr:nvSpPr>
        <xdr:cNvPr id="377" name="フローチャート: 判断 376">
          <a:extLst>
            <a:ext uri="{FF2B5EF4-FFF2-40B4-BE49-F238E27FC236}">
              <a16:creationId xmlns:a16="http://schemas.microsoft.com/office/drawing/2014/main" id="{A6416500-52E2-46FC-84DB-B47B0BB0AACE}"/>
            </a:ext>
          </a:extLst>
        </xdr:cNvPr>
        <xdr:cNvSpPr/>
      </xdr:nvSpPr>
      <xdr:spPr>
        <a:xfrm>
          <a:off x="21272500" y="673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105287</xdr:rowOff>
    </xdr:from>
    <xdr:to>
      <xdr:col>107</xdr:col>
      <xdr:colOff>101600</xdr:colOff>
      <xdr:row>40</xdr:row>
      <xdr:rowOff>35437</xdr:rowOff>
    </xdr:to>
    <xdr:sp macro="" textlink="">
      <xdr:nvSpPr>
        <xdr:cNvPr id="378" name="フローチャート: 判断 377">
          <a:extLst>
            <a:ext uri="{FF2B5EF4-FFF2-40B4-BE49-F238E27FC236}">
              <a16:creationId xmlns:a16="http://schemas.microsoft.com/office/drawing/2014/main" id="{9EF6F4A0-8F6E-48F6-AAFF-59CA5088C39F}"/>
            </a:ext>
          </a:extLst>
        </xdr:cNvPr>
        <xdr:cNvSpPr/>
      </xdr:nvSpPr>
      <xdr:spPr>
        <a:xfrm>
          <a:off x="20383500" y="679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108317</xdr:rowOff>
    </xdr:from>
    <xdr:to>
      <xdr:col>102</xdr:col>
      <xdr:colOff>165100</xdr:colOff>
      <xdr:row>40</xdr:row>
      <xdr:rowOff>38467</xdr:rowOff>
    </xdr:to>
    <xdr:sp macro="" textlink="">
      <xdr:nvSpPr>
        <xdr:cNvPr id="379" name="フローチャート: 判断 378">
          <a:extLst>
            <a:ext uri="{FF2B5EF4-FFF2-40B4-BE49-F238E27FC236}">
              <a16:creationId xmlns:a16="http://schemas.microsoft.com/office/drawing/2014/main" id="{C899AC7F-5B40-4972-A6CA-958926227B91}"/>
            </a:ext>
          </a:extLst>
        </xdr:cNvPr>
        <xdr:cNvSpPr/>
      </xdr:nvSpPr>
      <xdr:spPr>
        <a:xfrm>
          <a:off x="19494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84205</xdr:rowOff>
    </xdr:from>
    <xdr:to>
      <xdr:col>98</xdr:col>
      <xdr:colOff>38100</xdr:colOff>
      <xdr:row>40</xdr:row>
      <xdr:rowOff>14355</xdr:rowOff>
    </xdr:to>
    <xdr:sp macro="" textlink="">
      <xdr:nvSpPr>
        <xdr:cNvPr id="380" name="フローチャート: 判断 379">
          <a:extLst>
            <a:ext uri="{FF2B5EF4-FFF2-40B4-BE49-F238E27FC236}">
              <a16:creationId xmlns:a16="http://schemas.microsoft.com/office/drawing/2014/main" id="{BA6556CF-7B75-4BB2-B959-36A4312071BB}"/>
            </a:ext>
          </a:extLst>
        </xdr:cNvPr>
        <xdr:cNvSpPr/>
      </xdr:nvSpPr>
      <xdr:spPr>
        <a:xfrm>
          <a:off x="18605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104A79E1-17F8-4E4C-A74C-F2B29691239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220B1693-1738-4CED-A619-2BE9C5BBFE8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F625DF03-E70B-4EBE-9863-46AF9FACDDB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C8AF0CFC-B93E-4813-BB40-C552AB3160F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99890FE5-B16A-469C-B5ED-0841F59EB2E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54039</xdr:rowOff>
    </xdr:from>
    <xdr:to>
      <xdr:col>116</xdr:col>
      <xdr:colOff>114300</xdr:colOff>
      <xdr:row>38</xdr:row>
      <xdr:rowOff>155639</xdr:rowOff>
    </xdr:to>
    <xdr:sp macro="" textlink="">
      <xdr:nvSpPr>
        <xdr:cNvPr id="386" name="楕円 385">
          <a:extLst>
            <a:ext uri="{FF2B5EF4-FFF2-40B4-BE49-F238E27FC236}">
              <a16:creationId xmlns:a16="http://schemas.microsoft.com/office/drawing/2014/main" id="{2F0663C0-A458-4AA3-B090-F151F9E1808B}"/>
            </a:ext>
          </a:extLst>
        </xdr:cNvPr>
        <xdr:cNvSpPr/>
      </xdr:nvSpPr>
      <xdr:spPr>
        <a:xfrm>
          <a:off x="22110700" y="656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76916</xdr:rowOff>
    </xdr:from>
    <xdr:ext cx="599010" cy="259045"/>
    <xdr:sp macro="" textlink="">
      <xdr:nvSpPr>
        <xdr:cNvPr id="387" name="【一般廃棄物処理施設】&#10;一人当たり有形固定資産（償却資産）額該当値テキスト">
          <a:extLst>
            <a:ext uri="{FF2B5EF4-FFF2-40B4-BE49-F238E27FC236}">
              <a16:creationId xmlns:a16="http://schemas.microsoft.com/office/drawing/2014/main" id="{E979955B-7AAD-40F0-9D8C-FF679358FC42}"/>
            </a:ext>
          </a:extLst>
        </xdr:cNvPr>
        <xdr:cNvSpPr txBox="1"/>
      </xdr:nvSpPr>
      <xdr:spPr>
        <a:xfrm>
          <a:off x="22199600" y="642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57934</xdr:rowOff>
    </xdr:from>
    <xdr:to>
      <xdr:col>112</xdr:col>
      <xdr:colOff>38100</xdr:colOff>
      <xdr:row>38</xdr:row>
      <xdr:rowOff>159534</xdr:rowOff>
    </xdr:to>
    <xdr:sp macro="" textlink="">
      <xdr:nvSpPr>
        <xdr:cNvPr id="388" name="楕円 387">
          <a:extLst>
            <a:ext uri="{FF2B5EF4-FFF2-40B4-BE49-F238E27FC236}">
              <a16:creationId xmlns:a16="http://schemas.microsoft.com/office/drawing/2014/main" id="{F7F1B142-63EB-4B72-96BC-AC49FE348FEE}"/>
            </a:ext>
          </a:extLst>
        </xdr:cNvPr>
        <xdr:cNvSpPr/>
      </xdr:nvSpPr>
      <xdr:spPr>
        <a:xfrm>
          <a:off x="21272500" y="657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104839</xdr:rowOff>
    </xdr:from>
    <xdr:to>
      <xdr:col>116</xdr:col>
      <xdr:colOff>63500</xdr:colOff>
      <xdr:row>38</xdr:row>
      <xdr:rowOff>108734</xdr:rowOff>
    </xdr:to>
    <xdr:cxnSp macro="">
      <xdr:nvCxnSpPr>
        <xdr:cNvPr id="389" name="直線コネクタ 388">
          <a:extLst>
            <a:ext uri="{FF2B5EF4-FFF2-40B4-BE49-F238E27FC236}">
              <a16:creationId xmlns:a16="http://schemas.microsoft.com/office/drawing/2014/main" id="{711B9A22-0B14-4055-8A36-4C2BC8BF3F1D}"/>
            </a:ext>
          </a:extLst>
        </xdr:cNvPr>
        <xdr:cNvCxnSpPr/>
      </xdr:nvCxnSpPr>
      <xdr:spPr>
        <a:xfrm flipV="1">
          <a:off x="21323300" y="6619939"/>
          <a:ext cx="838200" cy="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61564</xdr:rowOff>
    </xdr:from>
    <xdr:to>
      <xdr:col>107</xdr:col>
      <xdr:colOff>101600</xdr:colOff>
      <xdr:row>38</xdr:row>
      <xdr:rowOff>163164</xdr:rowOff>
    </xdr:to>
    <xdr:sp macro="" textlink="">
      <xdr:nvSpPr>
        <xdr:cNvPr id="390" name="楕円 389">
          <a:extLst>
            <a:ext uri="{FF2B5EF4-FFF2-40B4-BE49-F238E27FC236}">
              <a16:creationId xmlns:a16="http://schemas.microsoft.com/office/drawing/2014/main" id="{684DAC12-493F-49AC-8088-7D2C09CD2AED}"/>
            </a:ext>
          </a:extLst>
        </xdr:cNvPr>
        <xdr:cNvSpPr/>
      </xdr:nvSpPr>
      <xdr:spPr>
        <a:xfrm>
          <a:off x="20383500" y="657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108734</xdr:rowOff>
    </xdr:from>
    <xdr:to>
      <xdr:col>111</xdr:col>
      <xdr:colOff>177800</xdr:colOff>
      <xdr:row>38</xdr:row>
      <xdr:rowOff>112364</xdr:rowOff>
    </xdr:to>
    <xdr:cxnSp macro="">
      <xdr:nvCxnSpPr>
        <xdr:cNvPr id="391" name="直線コネクタ 390">
          <a:extLst>
            <a:ext uri="{FF2B5EF4-FFF2-40B4-BE49-F238E27FC236}">
              <a16:creationId xmlns:a16="http://schemas.microsoft.com/office/drawing/2014/main" id="{EE312227-8F68-48FF-B55B-8A39821F8670}"/>
            </a:ext>
          </a:extLst>
        </xdr:cNvPr>
        <xdr:cNvCxnSpPr/>
      </xdr:nvCxnSpPr>
      <xdr:spPr>
        <a:xfrm flipV="1">
          <a:off x="20434300" y="6623834"/>
          <a:ext cx="889000" cy="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65387</xdr:rowOff>
    </xdr:from>
    <xdr:to>
      <xdr:col>102</xdr:col>
      <xdr:colOff>165100</xdr:colOff>
      <xdr:row>38</xdr:row>
      <xdr:rowOff>166987</xdr:rowOff>
    </xdr:to>
    <xdr:sp macro="" textlink="">
      <xdr:nvSpPr>
        <xdr:cNvPr id="392" name="楕円 391">
          <a:extLst>
            <a:ext uri="{FF2B5EF4-FFF2-40B4-BE49-F238E27FC236}">
              <a16:creationId xmlns:a16="http://schemas.microsoft.com/office/drawing/2014/main" id="{1A48E693-AC59-4D04-B499-3656E146D1EF}"/>
            </a:ext>
          </a:extLst>
        </xdr:cNvPr>
        <xdr:cNvSpPr/>
      </xdr:nvSpPr>
      <xdr:spPr>
        <a:xfrm>
          <a:off x="19494500" y="65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112364</xdr:rowOff>
    </xdr:from>
    <xdr:to>
      <xdr:col>107</xdr:col>
      <xdr:colOff>50800</xdr:colOff>
      <xdr:row>38</xdr:row>
      <xdr:rowOff>116187</xdr:rowOff>
    </xdr:to>
    <xdr:cxnSp macro="">
      <xdr:nvCxnSpPr>
        <xdr:cNvPr id="393" name="直線コネクタ 392">
          <a:extLst>
            <a:ext uri="{FF2B5EF4-FFF2-40B4-BE49-F238E27FC236}">
              <a16:creationId xmlns:a16="http://schemas.microsoft.com/office/drawing/2014/main" id="{64895655-B3B9-4914-90EE-B41FB5624986}"/>
            </a:ext>
          </a:extLst>
        </xdr:cNvPr>
        <xdr:cNvCxnSpPr/>
      </xdr:nvCxnSpPr>
      <xdr:spPr>
        <a:xfrm flipV="1">
          <a:off x="19545300" y="6627464"/>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71403</xdr:rowOff>
    </xdr:from>
    <xdr:to>
      <xdr:col>98</xdr:col>
      <xdr:colOff>38100</xdr:colOff>
      <xdr:row>39</xdr:row>
      <xdr:rowOff>1553</xdr:rowOff>
    </xdr:to>
    <xdr:sp macro="" textlink="">
      <xdr:nvSpPr>
        <xdr:cNvPr id="394" name="楕円 393">
          <a:extLst>
            <a:ext uri="{FF2B5EF4-FFF2-40B4-BE49-F238E27FC236}">
              <a16:creationId xmlns:a16="http://schemas.microsoft.com/office/drawing/2014/main" id="{99626AC4-DE1E-442E-9A57-AC3933270FEB}"/>
            </a:ext>
          </a:extLst>
        </xdr:cNvPr>
        <xdr:cNvSpPr/>
      </xdr:nvSpPr>
      <xdr:spPr>
        <a:xfrm>
          <a:off x="18605500" y="658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116187</xdr:rowOff>
    </xdr:from>
    <xdr:to>
      <xdr:col>102</xdr:col>
      <xdr:colOff>114300</xdr:colOff>
      <xdr:row>38</xdr:row>
      <xdr:rowOff>122203</xdr:rowOff>
    </xdr:to>
    <xdr:cxnSp macro="">
      <xdr:nvCxnSpPr>
        <xdr:cNvPr id="395" name="直線コネクタ 394">
          <a:extLst>
            <a:ext uri="{FF2B5EF4-FFF2-40B4-BE49-F238E27FC236}">
              <a16:creationId xmlns:a16="http://schemas.microsoft.com/office/drawing/2014/main" id="{0FF5B255-8C7C-4ECD-8B8C-EBEF0D36FA54}"/>
            </a:ext>
          </a:extLst>
        </xdr:cNvPr>
        <xdr:cNvCxnSpPr/>
      </xdr:nvCxnSpPr>
      <xdr:spPr>
        <a:xfrm flipV="1">
          <a:off x="18656300" y="6631287"/>
          <a:ext cx="889000" cy="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146126</xdr:rowOff>
    </xdr:from>
    <xdr:ext cx="534377" cy="259045"/>
    <xdr:sp macro="" textlink="">
      <xdr:nvSpPr>
        <xdr:cNvPr id="396" name="n_1aveValue【一般廃棄物処理施設】&#10;一人当たり有形固定資産（償却資産）額">
          <a:extLst>
            <a:ext uri="{FF2B5EF4-FFF2-40B4-BE49-F238E27FC236}">
              <a16:creationId xmlns:a16="http://schemas.microsoft.com/office/drawing/2014/main" id="{FE4C684A-B187-4988-A936-54E9BACB2BBA}"/>
            </a:ext>
          </a:extLst>
        </xdr:cNvPr>
        <xdr:cNvSpPr txBox="1"/>
      </xdr:nvSpPr>
      <xdr:spPr>
        <a:xfrm>
          <a:off x="21043411" y="683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26564</xdr:rowOff>
    </xdr:from>
    <xdr:ext cx="534377" cy="259045"/>
    <xdr:sp macro="" textlink="">
      <xdr:nvSpPr>
        <xdr:cNvPr id="397" name="n_2aveValue【一般廃棄物処理施設】&#10;一人当たり有形固定資産（償却資産）額">
          <a:extLst>
            <a:ext uri="{FF2B5EF4-FFF2-40B4-BE49-F238E27FC236}">
              <a16:creationId xmlns:a16="http://schemas.microsoft.com/office/drawing/2014/main" id="{FF396334-7130-4919-90C6-3D4668E4696E}"/>
            </a:ext>
          </a:extLst>
        </xdr:cNvPr>
        <xdr:cNvSpPr txBox="1"/>
      </xdr:nvSpPr>
      <xdr:spPr>
        <a:xfrm>
          <a:off x="20167111" y="688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29594</xdr:rowOff>
    </xdr:from>
    <xdr:ext cx="534377" cy="259045"/>
    <xdr:sp macro="" textlink="">
      <xdr:nvSpPr>
        <xdr:cNvPr id="398" name="n_3aveValue【一般廃棄物処理施設】&#10;一人当たり有形固定資産（償却資産）額">
          <a:extLst>
            <a:ext uri="{FF2B5EF4-FFF2-40B4-BE49-F238E27FC236}">
              <a16:creationId xmlns:a16="http://schemas.microsoft.com/office/drawing/2014/main" id="{B4E3FBB0-E566-4A5F-91F1-07FB0445D493}"/>
            </a:ext>
          </a:extLst>
        </xdr:cNvPr>
        <xdr:cNvSpPr txBox="1"/>
      </xdr:nvSpPr>
      <xdr:spPr>
        <a:xfrm>
          <a:off x="19278111" y="68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5482</xdr:rowOff>
    </xdr:from>
    <xdr:ext cx="534377" cy="259045"/>
    <xdr:sp macro="" textlink="">
      <xdr:nvSpPr>
        <xdr:cNvPr id="399" name="n_4aveValue【一般廃棄物処理施設】&#10;一人当たり有形固定資産（償却資産）額">
          <a:extLst>
            <a:ext uri="{FF2B5EF4-FFF2-40B4-BE49-F238E27FC236}">
              <a16:creationId xmlns:a16="http://schemas.microsoft.com/office/drawing/2014/main" id="{ACDE7C7F-7314-45C2-955B-3DFD1DCA42C4}"/>
            </a:ext>
          </a:extLst>
        </xdr:cNvPr>
        <xdr:cNvSpPr txBox="1"/>
      </xdr:nvSpPr>
      <xdr:spPr>
        <a:xfrm>
          <a:off x="18389111" y="686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4611</xdr:rowOff>
    </xdr:from>
    <xdr:ext cx="599010" cy="259045"/>
    <xdr:sp macro="" textlink="">
      <xdr:nvSpPr>
        <xdr:cNvPr id="400" name="n_1mainValue【一般廃棄物処理施設】&#10;一人当たり有形固定資産（償却資産）額">
          <a:extLst>
            <a:ext uri="{FF2B5EF4-FFF2-40B4-BE49-F238E27FC236}">
              <a16:creationId xmlns:a16="http://schemas.microsoft.com/office/drawing/2014/main" id="{9D2135CE-F9CD-44F0-9E33-C8B3B01E769B}"/>
            </a:ext>
          </a:extLst>
        </xdr:cNvPr>
        <xdr:cNvSpPr txBox="1"/>
      </xdr:nvSpPr>
      <xdr:spPr>
        <a:xfrm>
          <a:off x="21011095" y="634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8241</xdr:rowOff>
    </xdr:from>
    <xdr:ext cx="599010" cy="259045"/>
    <xdr:sp macro="" textlink="">
      <xdr:nvSpPr>
        <xdr:cNvPr id="401" name="n_2mainValue【一般廃棄物処理施設】&#10;一人当たり有形固定資産（償却資産）額">
          <a:extLst>
            <a:ext uri="{FF2B5EF4-FFF2-40B4-BE49-F238E27FC236}">
              <a16:creationId xmlns:a16="http://schemas.microsoft.com/office/drawing/2014/main" id="{386213F3-D71A-4476-9743-2AD04FAE7178}"/>
            </a:ext>
          </a:extLst>
        </xdr:cNvPr>
        <xdr:cNvSpPr txBox="1"/>
      </xdr:nvSpPr>
      <xdr:spPr>
        <a:xfrm>
          <a:off x="20134795" y="635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12064</xdr:rowOff>
    </xdr:from>
    <xdr:ext cx="599010" cy="259045"/>
    <xdr:sp macro="" textlink="">
      <xdr:nvSpPr>
        <xdr:cNvPr id="402" name="n_3mainValue【一般廃棄物処理施設】&#10;一人当たり有形固定資産（償却資産）額">
          <a:extLst>
            <a:ext uri="{FF2B5EF4-FFF2-40B4-BE49-F238E27FC236}">
              <a16:creationId xmlns:a16="http://schemas.microsoft.com/office/drawing/2014/main" id="{93BD6298-B702-44CD-AA7F-E12FADA197F9}"/>
            </a:ext>
          </a:extLst>
        </xdr:cNvPr>
        <xdr:cNvSpPr txBox="1"/>
      </xdr:nvSpPr>
      <xdr:spPr>
        <a:xfrm>
          <a:off x="19245795" y="635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18080</xdr:rowOff>
    </xdr:from>
    <xdr:ext cx="599010" cy="259045"/>
    <xdr:sp macro="" textlink="">
      <xdr:nvSpPr>
        <xdr:cNvPr id="403" name="n_4mainValue【一般廃棄物処理施設】&#10;一人当たり有形固定資産（償却資産）額">
          <a:extLst>
            <a:ext uri="{FF2B5EF4-FFF2-40B4-BE49-F238E27FC236}">
              <a16:creationId xmlns:a16="http://schemas.microsoft.com/office/drawing/2014/main" id="{25A1E9BF-E98B-47F5-A4D0-DA2646D3CE74}"/>
            </a:ext>
          </a:extLst>
        </xdr:cNvPr>
        <xdr:cNvSpPr txBox="1"/>
      </xdr:nvSpPr>
      <xdr:spPr>
        <a:xfrm>
          <a:off x="18356795" y="636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a:extLst>
            <a:ext uri="{FF2B5EF4-FFF2-40B4-BE49-F238E27FC236}">
              <a16:creationId xmlns:a16="http://schemas.microsoft.com/office/drawing/2014/main" id="{9BD0CF50-9F5F-46B0-B152-D17022E8119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a:extLst>
            <a:ext uri="{FF2B5EF4-FFF2-40B4-BE49-F238E27FC236}">
              <a16:creationId xmlns:a16="http://schemas.microsoft.com/office/drawing/2014/main" id="{B2E351AA-2A56-443A-B5B5-FDCB3547B94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a:extLst>
            <a:ext uri="{FF2B5EF4-FFF2-40B4-BE49-F238E27FC236}">
              <a16:creationId xmlns:a16="http://schemas.microsoft.com/office/drawing/2014/main" id="{BE1ED764-A1B8-4545-8DAC-E7498E39E20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a:extLst>
            <a:ext uri="{FF2B5EF4-FFF2-40B4-BE49-F238E27FC236}">
              <a16:creationId xmlns:a16="http://schemas.microsoft.com/office/drawing/2014/main" id="{4F3F9041-5B03-4826-86EA-6777A187767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a:extLst>
            <a:ext uri="{FF2B5EF4-FFF2-40B4-BE49-F238E27FC236}">
              <a16:creationId xmlns:a16="http://schemas.microsoft.com/office/drawing/2014/main" id="{182E8E6C-9F95-4C70-B234-F5C7DDC1CDB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a:extLst>
            <a:ext uri="{FF2B5EF4-FFF2-40B4-BE49-F238E27FC236}">
              <a16:creationId xmlns:a16="http://schemas.microsoft.com/office/drawing/2014/main" id="{096E7C58-DE09-4802-9799-741886E95C3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a:extLst>
            <a:ext uri="{FF2B5EF4-FFF2-40B4-BE49-F238E27FC236}">
              <a16:creationId xmlns:a16="http://schemas.microsoft.com/office/drawing/2014/main" id="{A4BDDE63-FA94-4351-B53F-79515FA3574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a:extLst>
            <a:ext uri="{FF2B5EF4-FFF2-40B4-BE49-F238E27FC236}">
              <a16:creationId xmlns:a16="http://schemas.microsoft.com/office/drawing/2014/main" id="{64BBD30C-9AA4-4BC1-B0D5-1F11A61CA68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a:extLst>
            <a:ext uri="{FF2B5EF4-FFF2-40B4-BE49-F238E27FC236}">
              <a16:creationId xmlns:a16="http://schemas.microsoft.com/office/drawing/2014/main" id="{C7479602-701E-4347-91E7-BE8FF2F9618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a:extLst>
            <a:ext uri="{FF2B5EF4-FFF2-40B4-BE49-F238E27FC236}">
              <a16:creationId xmlns:a16="http://schemas.microsoft.com/office/drawing/2014/main" id="{FFB0EDCE-9A33-49D6-BAB1-DC330B71F1A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4" name="テキスト ボックス 413">
          <a:extLst>
            <a:ext uri="{FF2B5EF4-FFF2-40B4-BE49-F238E27FC236}">
              <a16:creationId xmlns:a16="http://schemas.microsoft.com/office/drawing/2014/main" id="{CBBCE199-2AD2-4426-B96B-A6E13094254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5" name="直線コネクタ 414">
          <a:extLst>
            <a:ext uri="{FF2B5EF4-FFF2-40B4-BE49-F238E27FC236}">
              <a16:creationId xmlns:a16="http://schemas.microsoft.com/office/drawing/2014/main" id="{204BDCF3-3927-4BEE-8678-62C0A727539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6" name="テキスト ボックス 415">
          <a:extLst>
            <a:ext uri="{FF2B5EF4-FFF2-40B4-BE49-F238E27FC236}">
              <a16:creationId xmlns:a16="http://schemas.microsoft.com/office/drawing/2014/main" id="{6876D014-0B85-477E-BB6D-FA81758C53B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7" name="直線コネクタ 416">
          <a:extLst>
            <a:ext uri="{FF2B5EF4-FFF2-40B4-BE49-F238E27FC236}">
              <a16:creationId xmlns:a16="http://schemas.microsoft.com/office/drawing/2014/main" id="{9114B975-9B34-4DCC-AEF9-AA2E86B1108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8" name="テキスト ボックス 417">
          <a:extLst>
            <a:ext uri="{FF2B5EF4-FFF2-40B4-BE49-F238E27FC236}">
              <a16:creationId xmlns:a16="http://schemas.microsoft.com/office/drawing/2014/main" id="{3360492F-A841-44C9-A215-CFD814822C8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9" name="直線コネクタ 418">
          <a:extLst>
            <a:ext uri="{FF2B5EF4-FFF2-40B4-BE49-F238E27FC236}">
              <a16:creationId xmlns:a16="http://schemas.microsoft.com/office/drawing/2014/main" id="{E691E990-EEF8-437C-B494-F58AA175048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0" name="テキスト ボックス 419">
          <a:extLst>
            <a:ext uri="{FF2B5EF4-FFF2-40B4-BE49-F238E27FC236}">
              <a16:creationId xmlns:a16="http://schemas.microsoft.com/office/drawing/2014/main" id="{36F8CDBB-69D9-4D60-8BEB-98284D084BD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1" name="直線コネクタ 420">
          <a:extLst>
            <a:ext uri="{FF2B5EF4-FFF2-40B4-BE49-F238E27FC236}">
              <a16:creationId xmlns:a16="http://schemas.microsoft.com/office/drawing/2014/main" id="{A60A1B06-B5FA-42BA-9243-6189F0FBF72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2" name="テキスト ボックス 421">
          <a:extLst>
            <a:ext uri="{FF2B5EF4-FFF2-40B4-BE49-F238E27FC236}">
              <a16:creationId xmlns:a16="http://schemas.microsoft.com/office/drawing/2014/main" id="{A5B762E5-29A9-414D-8CE0-5E91149E689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3" name="直線コネクタ 422">
          <a:extLst>
            <a:ext uri="{FF2B5EF4-FFF2-40B4-BE49-F238E27FC236}">
              <a16:creationId xmlns:a16="http://schemas.microsoft.com/office/drawing/2014/main" id="{81DE6BF2-8736-448D-B5A9-2F52C27D60B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4" name="テキスト ボックス 423">
          <a:extLst>
            <a:ext uri="{FF2B5EF4-FFF2-40B4-BE49-F238E27FC236}">
              <a16:creationId xmlns:a16="http://schemas.microsoft.com/office/drawing/2014/main" id="{B176855E-8D51-4D9C-8505-D88F800B0EA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5" name="直線コネクタ 424">
          <a:extLst>
            <a:ext uri="{FF2B5EF4-FFF2-40B4-BE49-F238E27FC236}">
              <a16:creationId xmlns:a16="http://schemas.microsoft.com/office/drawing/2014/main" id="{451FB2A6-FFFB-4A34-8316-7C36D49F589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6" name="テキスト ボックス 425">
          <a:extLst>
            <a:ext uri="{FF2B5EF4-FFF2-40B4-BE49-F238E27FC236}">
              <a16:creationId xmlns:a16="http://schemas.microsoft.com/office/drawing/2014/main" id="{56A90288-C058-44A0-9A1C-B38E59F6150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97EC1C83-5DF9-4538-82B9-DA2ED70ABA7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a:extLst>
            <a:ext uri="{FF2B5EF4-FFF2-40B4-BE49-F238E27FC236}">
              <a16:creationId xmlns:a16="http://schemas.microsoft.com/office/drawing/2014/main" id="{9062BC9A-AEB8-4856-A4E7-0A72A7C15B4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130628</xdr:rowOff>
    </xdr:from>
    <xdr:to>
      <xdr:col>85</xdr:col>
      <xdr:colOff>126364</xdr:colOff>
      <xdr:row>64</xdr:row>
      <xdr:rowOff>130628</xdr:rowOff>
    </xdr:to>
    <xdr:cxnSp macro="">
      <xdr:nvCxnSpPr>
        <xdr:cNvPr id="429" name="直線コネクタ 428">
          <a:extLst>
            <a:ext uri="{FF2B5EF4-FFF2-40B4-BE49-F238E27FC236}">
              <a16:creationId xmlns:a16="http://schemas.microsoft.com/office/drawing/2014/main" id="{341154EB-9352-497A-9B95-9EE20AE3F7C9}"/>
            </a:ext>
          </a:extLst>
        </xdr:cNvPr>
        <xdr:cNvCxnSpPr/>
      </xdr:nvCxnSpPr>
      <xdr:spPr>
        <a:xfrm flipV="1">
          <a:off x="16318864" y="97318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0" name="【保健センター・保健所】&#10;有形固定資産減価償却率最小値テキスト">
          <a:extLst>
            <a:ext uri="{FF2B5EF4-FFF2-40B4-BE49-F238E27FC236}">
              <a16:creationId xmlns:a16="http://schemas.microsoft.com/office/drawing/2014/main" id="{2B74C2D9-E4C5-4645-AA6E-17149B90D6AB}"/>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1" name="直線コネクタ 430">
          <a:extLst>
            <a:ext uri="{FF2B5EF4-FFF2-40B4-BE49-F238E27FC236}">
              <a16:creationId xmlns:a16="http://schemas.microsoft.com/office/drawing/2014/main" id="{8DBAD879-5B5D-48A4-B148-46A6D87D35C6}"/>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77305</xdr:rowOff>
    </xdr:from>
    <xdr:ext cx="405111" cy="259045"/>
    <xdr:sp macro="" textlink="">
      <xdr:nvSpPr>
        <xdr:cNvPr id="432" name="【保健センター・保健所】&#10;有形固定資産減価償却率最大値テキスト">
          <a:extLst>
            <a:ext uri="{FF2B5EF4-FFF2-40B4-BE49-F238E27FC236}">
              <a16:creationId xmlns:a16="http://schemas.microsoft.com/office/drawing/2014/main" id="{2E0FF2AA-A82A-4CA7-B7A8-65EFF2A6BFD2}"/>
            </a:ext>
          </a:extLst>
        </xdr:cNvPr>
        <xdr:cNvSpPr txBox="1"/>
      </xdr:nvSpPr>
      <xdr:spPr>
        <a:xfrm>
          <a:off x="16357600" y="9507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130628</xdr:rowOff>
    </xdr:from>
    <xdr:to>
      <xdr:col>86</xdr:col>
      <xdr:colOff>25400</xdr:colOff>
      <xdr:row>56</xdr:row>
      <xdr:rowOff>130628</xdr:rowOff>
    </xdr:to>
    <xdr:cxnSp macro="">
      <xdr:nvCxnSpPr>
        <xdr:cNvPr id="433" name="直線コネクタ 432">
          <a:extLst>
            <a:ext uri="{FF2B5EF4-FFF2-40B4-BE49-F238E27FC236}">
              <a16:creationId xmlns:a16="http://schemas.microsoft.com/office/drawing/2014/main" id="{1029FF65-1EC3-4430-A2C6-3AAD3A456E19}"/>
            </a:ext>
          </a:extLst>
        </xdr:cNvPr>
        <xdr:cNvCxnSpPr/>
      </xdr:nvCxnSpPr>
      <xdr:spPr>
        <a:xfrm>
          <a:off x="16230600" y="973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15801</xdr:rowOff>
    </xdr:from>
    <xdr:ext cx="405111" cy="259045"/>
    <xdr:sp macro="" textlink="">
      <xdr:nvSpPr>
        <xdr:cNvPr id="434" name="【保健センター・保健所】&#10;有形固定資産減価償却率平均値テキスト">
          <a:extLst>
            <a:ext uri="{FF2B5EF4-FFF2-40B4-BE49-F238E27FC236}">
              <a16:creationId xmlns:a16="http://schemas.microsoft.com/office/drawing/2014/main" id="{8114ADCC-7BB6-491D-A73B-9284BFDA9ED0}"/>
            </a:ext>
          </a:extLst>
        </xdr:cNvPr>
        <xdr:cNvSpPr txBox="1"/>
      </xdr:nvSpPr>
      <xdr:spPr>
        <a:xfrm>
          <a:off x="16357600" y="10302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435" name="フローチャート: 判断 434">
          <a:extLst>
            <a:ext uri="{FF2B5EF4-FFF2-40B4-BE49-F238E27FC236}">
              <a16:creationId xmlns:a16="http://schemas.microsoft.com/office/drawing/2014/main" id="{E44B9802-8C5C-4AA9-A07A-5B5629527D64}"/>
            </a:ext>
          </a:extLst>
        </xdr:cNvPr>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436" name="フローチャート: 判断 435">
          <a:extLst>
            <a:ext uri="{FF2B5EF4-FFF2-40B4-BE49-F238E27FC236}">
              <a16:creationId xmlns:a16="http://schemas.microsoft.com/office/drawing/2014/main" id="{BBFFCBEF-9BF5-4443-ACCE-FA5935C3FB2F}"/>
            </a:ext>
          </a:extLst>
        </xdr:cNvPr>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145143</xdr:rowOff>
    </xdr:from>
    <xdr:to>
      <xdr:col>76</xdr:col>
      <xdr:colOff>165100</xdr:colOff>
      <xdr:row>60</xdr:row>
      <xdr:rowOff>75293</xdr:rowOff>
    </xdr:to>
    <xdr:sp macro="" textlink="">
      <xdr:nvSpPr>
        <xdr:cNvPr id="437" name="フローチャート: 判断 436">
          <a:extLst>
            <a:ext uri="{FF2B5EF4-FFF2-40B4-BE49-F238E27FC236}">
              <a16:creationId xmlns:a16="http://schemas.microsoft.com/office/drawing/2014/main" id="{459DC82D-63D8-4218-933B-C05592A82B63}"/>
            </a:ext>
          </a:extLst>
        </xdr:cNvPr>
        <xdr:cNvSpPr/>
      </xdr:nvSpPr>
      <xdr:spPr>
        <a:xfrm>
          <a:off x="14541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117384</xdr:rowOff>
    </xdr:from>
    <xdr:to>
      <xdr:col>72</xdr:col>
      <xdr:colOff>38100</xdr:colOff>
      <xdr:row>60</xdr:row>
      <xdr:rowOff>47534</xdr:rowOff>
    </xdr:to>
    <xdr:sp macro="" textlink="">
      <xdr:nvSpPr>
        <xdr:cNvPr id="438" name="フローチャート: 判断 437">
          <a:extLst>
            <a:ext uri="{FF2B5EF4-FFF2-40B4-BE49-F238E27FC236}">
              <a16:creationId xmlns:a16="http://schemas.microsoft.com/office/drawing/2014/main" id="{5894AFC0-C5E7-4FED-B722-8D632595027C}"/>
            </a:ext>
          </a:extLst>
        </xdr:cNvPr>
        <xdr:cNvSpPr/>
      </xdr:nvSpPr>
      <xdr:spPr>
        <a:xfrm>
          <a:off x="136525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132080</xdr:rowOff>
    </xdr:from>
    <xdr:to>
      <xdr:col>67</xdr:col>
      <xdr:colOff>101600</xdr:colOff>
      <xdr:row>60</xdr:row>
      <xdr:rowOff>62230</xdr:rowOff>
    </xdr:to>
    <xdr:sp macro="" textlink="">
      <xdr:nvSpPr>
        <xdr:cNvPr id="439" name="フローチャート: 判断 438">
          <a:extLst>
            <a:ext uri="{FF2B5EF4-FFF2-40B4-BE49-F238E27FC236}">
              <a16:creationId xmlns:a16="http://schemas.microsoft.com/office/drawing/2014/main" id="{E33C27E6-69EC-4D63-B544-20A390519B84}"/>
            </a:ext>
          </a:extLst>
        </xdr:cNvPr>
        <xdr:cNvSpPr/>
      </xdr:nvSpPr>
      <xdr:spPr>
        <a:xfrm>
          <a:off x="12763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29A7DBA1-66F4-4EE3-8DC1-CA776ED5667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E49B3547-34FB-4D3C-A6FD-0B5732ABDCF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758BD4DF-5490-4B56-8321-9F37C8EC643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19A81C49-3B61-496C-9906-7E3E756D1A6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EC7285CE-8FFC-4C4B-8807-F28B74E7852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79828</xdr:rowOff>
    </xdr:from>
    <xdr:to>
      <xdr:col>85</xdr:col>
      <xdr:colOff>177800</xdr:colOff>
      <xdr:row>57</xdr:row>
      <xdr:rowOff>9978</xdr:rowOff>
    </xdr:to>
    <xdr:sp macro="" textlink="">
      <xdr:nvSpPr>
        <xdr:cNvPr id="445" name="楕円 444">
          <a:extLst>
            <a:ext uri="{FF2B5EF4-FFF2-40B4-BE49-F238E27FC236}">
              <a16:creationId xmlns:a16="http://schemas.microsoft.com/office/drawing/2014/main" id="{B13E9D24-B375-4265-AB33-CB9ECA50E244}"/>
            </a:ext>
          </a:extLst>
        </xdr:cNvPr>
        <xdr:cNvSpPr/>
      </xdr:nvSpPr>
      <xdr:spPr>
        <a:xfrm>
          <a:off x="162687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32855</xdr:rowOff>
    </xdr:from>
    <xdr:ext cx="405111" cy="259045"/>
    <xdr:sp macro="" textlink="">
      <xdr:nvSpPr>
        <xdr:cNvPr id="446" name="【保健センター・保健所】&#10;有形固定資産減価償却率該当値テキスト">
          <a:extLst>
            <a:ext uri="{FF2B5EF4-FFF2-40B4-BE49-F238E27FC236}">
              <a16:creationId xmlns:a16="http://schemas.microsoft.com/office/drawing/2014/main" id="{F22424BE-2055-4067-844C-EF27AB9CB752}"/>
            </a:ext>
          </a:extLst>
        </xdr:cNvPr>
        <xdr:cNvSpPr txBox="1"/>
      </xdr:nvSpPr>
      <xdr:spPr>
        <a:xfrm>
          <a:off x="16357600" y="9634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47172</xdr:rowOff>
    </xdr:from>
    <xdr:to>
      <xdr:col>81</xdr:col>
      <xdr:colOff>101600</xdr:colOff>
      <xdr:row>56</xdr:row>
      <xdr:rowOff>148772</xdr:rowOff>
    </xdr:to>
    <xdr:sp macro="" textlink="">
      <xdr:nvSpPr>
        <xdr:cNvPr id="447" name="楕円 446">
          <a:extLst>
            <a:ext uri="{FF2B5EF4-FFF2-40B4-BE49-F238E27FC236}">
              <a16:creationId xmlns:a16="http://schemas.microsoft.com/office/drawing/2014/main" id="{771D5DB3-21AE-4643-9C43-D6F6BD6F6C2D}"/>
            </a:ext>
          </a:extLst>
        </xdr:cNvPr>
        <xdr:cNvSpPr/>
      </xdr:nvSpPr>
      <xdr:spPr>
        <a:xfrm>
          <a:off x="154305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97972</xdr:rowOff>
    </xdr:from>
    <xdr:to>
      <xdr:col>85</xdr:col>
      <xdr:colOff>127000</xdr:colOff>
      <xdr:row>56</xdr:row>
      <xdr:rowOff>130628</xdr:rowOff>
    </xdr:to>
    <xdr:cxnSp macro="">
      <xdr:nvCxnSpPr>
        <xdr:cNvPr id="448" name="直線コネクタ 447">
          <a:extLst>
            <a:ext uri="{FF2B5EF4-FFF2-40B4-BE49-F238E27FC236}">
              <a16:creationId xmlns:a16="http://schemas.microsoft.com/office/drawing/2014/main" id="{413B0C38-190B-4F99-A25E-A012C17FA223}"/>
            </a:ext>
          </a:extLst>
        </xdr:cNvPr>
        <xdr:cNvCxnSpPr/>
      </xdr:nvCxnSpPr>
      <xdr:spPr>
        <a:xfrm>
          <a:off x="15481300" y="96991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14515</xdr:rowOff>
    </xdr:from>
    <xdr:to>
      <xdr:col>76</xdr:col>
      <xdr:colOff>165100</xdr:colOff>
      <xdr:row>56</xdr:row>
      <xdr:rowOff>116115</xdr:rowOff>
    </xdr:to>
    <xdr:sp macro="" textlink="">
      <xdr:nvSpPr>
        <xdr:cNvPr id="449" name="楕円 448">
          <a:extLst>
            <a:ext uri="{FF2B5EF4-FFF2-40B4-BE49-F238E27FC236}">
              <a16:creationId xmlns:a16="http://schemas.microsoft.com/office/drawing/2014/main" id="{D26363B4-2261-4065-8DA3-FFA22F66B385}"/>
            </a:ext>
          </a:extLst>
        </xdr:cNvPr>
        <xdr:cNvSpPr/>
      </xdr:nvSpPr>
      <xdr:spPr>
        <a:xfrm>
          <a:off x="14541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65315</xdr:rowOff>
    </xdr:from>
    <xdr:to>
      <xdr:col>81</xdr:col>
      <xdr:colOff>50800</xdr:colOff>
      <xdr:row>56</xdr:row>
      <xdr:rowOff>97972</xdr:rowOff>
    </xdr:to>
    <xdr:cxnSp macro="">
      <xdr:nvCxnSpPr>
        <xdr:cNvPr id="450" name="直線コネクタ 449">
          <a:extLst>
            <a:ext uri="{FF2B5EF4-FFF2-40B4-BE49-F238E27FC236}">
              <a16:creationId xmlns:a16="http://schemas.microsoft.com/office/drawing/2014/main" id="{F33158E1-B99A-444C-8821-FDD519D56FF4}"/>
            </a:ext>
          </a:extLst>
        </xdr:cNvPr>
        <xdr:cNvCxnSpPr/>
      </xdr:nvCxnSpPr>
      <xdr:spPr>
        <a:xfrm>
          <a:off x="14592300" y="96665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153307</xdr:rowOff>
    </xdr:from>
    <xdr:to>
      <xdr:col>72</xdr:col>
      <xdr:colOff>38100</xdr:colOff>
      <xdr:row>56</xdr:row>
      <xdr:rowOff>83457</xdr:rowOff>
    </xdr:to>
    <xdr:sp macro="" textlink="">
      <xdr:nvSpPr>
        <xdr:cNvPr id="451" name="楕円 450">
          <a:extLst>
            <a:ext uri="{FF2B5EF4-FFF2-40B4-BE49-F238E27FC236}">
              <a16:creationId xmlns:a16="http://schemas.microsoft.com/office/drawing/2014/main" id="{78DCA6E4-D784-4639-9804-0BA90FD509E9}"/>
            </a:ext>
          </a:extLst>
        </xdr:cNvPr>
        <xdr:cNvSpPr/>
      </xdr:nvSpPr>
      <xdr:spPr>
        <a:xfrm>
          <a:off x="136525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32657</xdr:rowOff>
    </xdr:from>
    <xdr:to>
      <xdr:col>76</xdr:col>
      <xdr:colOff>114300</xdr:colOff>
      <xdr:row>56</xdr:row>
      <xdr:rowOff>65315</xdr:rowOff>
    </xdr:to>
    <xdr:cxnSp macro="">
      <xdr:nvCxnSpPr>
        <xdr:cNvPr id="452" name="直線コネクタ 451">
          <a:extLst>
            <a:ext uri="{FF2B5EF4-FFF2-40B4-BE49-F238E27FC236}">
              <a16:creationId xmlns:a16="http://schemas.microsoft.com/office/drawing/2014/main" id="{4DC95CD8-4B13-4DA1-BD9D-064BF9EF08C7}"/>
            </a:ext>
          </a:extLst>
        </xdr:cNvPr>
        <xdr:cNvCxnSpPr/>
      </xdr:nvCxnSpPr>
      <xdr:spPr>
        <a:xfrm>
          <a:off x="13703300" y="9633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120650</xdr:rowOff>
    </xdr:from>
    <xdr:to>
      <xdr:col>67</xdr:col>
      <xdr:colOff>101600</xdr:colOff>
      <xdr:row>56</xdr:row>
      <xdr:rowOff>50800</xdr:rowOff>
    </xdr:to>
    <xdr:sp macro="" textlink="">
      <xdr:nvSpPr>
        <xdr:cNvPr id="453" name="楕円 452">
          <a:extLst>
            <a:ext uri="{FF2B5EF4-FFF2-40B4-BE49-F238E27FC236}">
              <a16:creationId xmlns:a16="http://schemas.microsoft.com/office/drawing/2014/main" id="{15A7745D-C49A-4BCF-B21C-BDFFF2C329CF}"/>
            </a:ext>
          </a:extLst>
        </xdr:cNvPr>
        <xdr:cNvSpPr/>
      </xdr:nvSpPr>
      <xdr:spPr>
        <a:xfrm>
          <a:off x="12763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0</xdr:rowOff>
    </xdr:from>
    <xdr:to>
      <xdr:col>71</xdr:col>
      <xdr:colOff>177800</xdr:colOff>
      <xdr:row>56</xdr:row>
      <xdr:rowOff>32657</xdr:rowOff>
    </xdr:to>
    <xdr:cxnSp macro="">
      <xdr:nvCxnSpPr>
        <xdr:cNvPr id="454" name="直線コネクタ 453">
          <a:extLst>
            <a:ext uri="{FF2B5EF4-FFF2-40B4-BE49-F238E27FC236}">
              <a16:creationId xmlns:a16="http://schemas.microsoft.com/office/drawing/2014/main" id="{B962846F-1A6D-41A6-ADDB-A07782194025}"/>
            </a:ext>
          </a:extLst>
        </xdr:cNvPr>
        <xdr:cNvCxnSpPr/>
      </xdr:nvCxnSpPr>
      <xdr:spPr>
        <a:xfrm>
          <a:off x="12814300" y="960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455" name="n_1aveValue【保健センター・保健所】&#10;有形固定資産減価償却率">
          <a:extLst>
            <a:ext uri="{FF2B5EF4-FFF2-40B4-BE49-F238E27FC236}">
              <a16:creationId xmlns:a16="http://schemas.microsoft.com/office/drawing/2014/main" id="{BA111776-8FD9-4482-BDD4-2FBE5209249F}"/>
            </a:ext>
          </a:extLst>
        </xdr:cNvPr>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66420</xdr:rowOff>
    </xdr:from>
    <xdr:ext cx="405111" cy="259045"/>
    <xdr:sp macro="" textlink="">
      <xdr:nvSpPr>
        <xdr:cNvPr id="456" name="n_2aveValue【保健センター・保健所】&#10;有形固定資産減価償却率">
          <a:extLst>
            <a:ext uri="{FF2B5EF4-FFF2-40B4-BE49-F238E27FC236}">
              <a16:creationId xmlns:a16="http://schemas.microsoft.com/office/drawing/2014/main" id="{C2E69E53-9196-4C39-82DF-A002D490D40A}"/>
            </a:ext>
          </a:extLst>
        </xdr:cNvPr>
        <xdr:cNvSpPr txBox="1"/>
      </xdr:nvSpPr>
      <xdr:spPr>
        <a:xfrm>
          <a:off x="14389744" y="1035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38661</xdr:rowOff>
    </xdr:from>
    <xdr:ext cx="405111" cy="259045"/>
    <xdr:sp macro="" textlink="">
      <xdr:nvSpPr>
        <xdr:cNvPr id="457" name="n_3aveValue【保健センター・保健所】&#10;有形固定資産減価償却率">
          <a:extLst>
            <a:ext uri="{FF2B5EF4-FFF2-40B4-BE49-F238E27FC236}">
              <a16:creationId xmlns:a16="http://schemas.microsoft.com/office/drawing/2014/main" id="{C507987E-1925-4BE3-9C4F-7321F83B83DF}"/>
            </a:ext>
          </a:extLst>
        </xdr:cNvPr>
        <xdr:cNvSpPr txBox="1"/>
      </xdr:nvSpPr>
      <xdr:spPr>
        <a:xfrm>
          <a:off x="13500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53357</xdr:rowOff>
    </xdr:from>
    <xdr:ext cx="405111" cy="259045"/>
    <xdr:sp macro="" textlink="">
      <xdr:nvSpPr>
        <xdr:cNvPr id="458" name="n_4aveValue【保健センター・保健所】&#10;有形固定資産減価償却率">
          <a:extLst>
            <a:ext uri="{FF2B5EF4-FFF2-40B4-BE49-F238E27FC236}">
              <a16:creationId xmlns:a16="http://schemas.microsoft.com/office/drawing/2014/main" id="{F99BAB3A-1AA0-4648-9286-8232772E545F}"/>
            </a:ext>
          </a:extLst>
        </xdr:cNvPr>
        <xdr:cNvSpPr txBox="1"/>
      </xdr:nvSpPr>
      <xdr:spPr>
        <a:xfrm>
          <a:off x="12611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165299</xdr:rowOff>
    </xdr:from>
    <xdr:ext cx="405111" cy="259045"/>
    <xdr:sp macro="" textlink="">
      <xdr:nvSpPr>
        <xdr:cNvPr id="459" name="n_1mainValue【保健センター・保健所】&#10;有形固定資産減価償却率">
          <a:extLst>
            <a:ext uri="{FF2B5EF4-FFF2-40B4-BE49-F238E27FC236}">
              <a16:creationId xmlns:a16="http://schemas.microsoft.com/office/drawing/2014/main" id="{8AA72761-6B65-4A0F-BC03-A213C9C567D9}"/>
            </a:ext>
          </a:extLst>
        </xdr:cNvPr>
        <xdr:cNvSpPr txBox="1"/>
      </xdr:nvSpPr>
      <xdr:spPr>
        <a:xfrm>
          <a:off x="15266044" y="942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132642</xdr:rowOff>
    </xdr:from>
    <xdr:ext cx="405111" cy="259045"/>
    <xdr:sp macro="" textlink="">
      <xdr:nvSpPr>
        <xdr:cNvPr id="460" name="n_2mainValue【保健センター・保健所】&#10;有形固定資産減価償却率">
          <a:extLst>
            <a:ext uri="{FF2B5EF4-FFF2-40B4-BE49-F238E27FC236}">
              <a16:creationId xmlns:a16="http://schemas.microsoft.com/office/drawing/2014/main" id="{596C7512-57EB-417F-AA0E-6F3CDDA1E27F}"/>
            </a:ext>
          </a:extLst>
        </xdr:cNvPr>
        <xdr:cNvSpPr txBox="1"/>
      </xdr:nvSpPr>
      <xdr:spPr>
        <a:xfrm>
          <a:off x="14389744" y="939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99984</xdr:rowOff>
    </xdr:from>
    <xdr:ext cx="405111" cy="259045"/>
    <xdr:sp macro="" textlink="">
      <xdr:nvSpPr>
        <xdr:cNvPr id="461" name="n_3mainValue【保健センター・保健所】&#10;有形固定資産減価償却率">
          <a:extLst>
            <a:ext uri="{FF2B5EF4-FFF2-40B4-BE49-F238E27FC236}">
              <a16:creationId xmlns:a16="http://schemas.microsoft.com/office/drawing/2014/main" id="{C37B3C2F-5E6F-4D39-909B-E4DAA9C9E65F}"/>
            </a:ext>
          </a:extLst>
        </xdr:cNvPr>
        <xdr:cNvSpPr txBox="1"/>
      </xdr:nvSpPr>
      <xdr:spPr>
        <a:xfrm>
          <a:off x="13500744" y="935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67327</xdr:rowOff>
    </xdr:from>
    <xdr:ext cx="340478" cy="259045"/>
    <xdr:sp macro="" textlink="">
      <xdr:nvSpPr>
        <xdr:cNvPr id="462" name="n_4mainValue【保健センター・保健所】&#10;有形固定資産減価償却率">
          <a:extLst>
            <a:ext uri="{FF2B5EF4-FFF2-40B4-BE49-F238E27FC236}">
              <a16:creationId xmlns:a16="http://schemas.microsoft.com/office/drawing/2014/main" id="{B109DCDA-251F-4657-8E53-EBA21B90D35F}"/>
            </a:ext>
          </a:extLst>
        </xdr:cNvPr>
        <xdr:cNvSpPr txBox="1"/>
      </xdr:nvSpPr>
      <xdr:spPr>
        <a:xfrm>
          <a:off x="12644061" y="932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a:extLst>
            <a:ext uri="{FF2B5EF4-FFF2-40B4-BE49-F238E27FC236}">
              <a16:creationId xmlns:a16="http://schemas.microsoft.com/office/drawing/2014/main" id="{AD701BE5-8718-4244-B12A-34F52B028EA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a:extLst>
            <a:ext uri="{FF2B5EF4-FFF2-40B4-BE49-F238E27FC236}">
              <a16:creationId xmlns:a16="http://schemas.microsoft.com/office/drawing/2014/main" id="{A8C03C25-FFE5-43E9-8D29-04E72AD17E9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a:extLst>
            <a:ext uri="{FF2B5EF4-FFF2-40B4-BE49-F238E27FC236}">
              <a16:creationId xmlns:a16="http://schemas.microsoft.com/office/drawing/2014/main" id="{7747769D-FA2D-4B4A-9BF5-AD9D63ED674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a:extLst>
            <a:ext uri="{FF2B5EF4-FFF2-40B4-BE49-F238E27FC236}">
              <a16:creationId xmlns:a16="http://schemas.microsoft.com/office/drawing/2014/main" id="{6FDAEB5E-EBFB-4E17-B63A-F452F887EFF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a:extLst>
            <a:ext uri="{FF2B5EF4-FFF2-40B4-BE49-F238E27FC236}">
              <a16:creationId xmlns:a16="http://schemas.microsoft.com/office/drawing/2014/main" id="{E2BB931B-7883-4656-94EE-1FD95FCBCE7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a:extLst>
            <a:ext uri="{FF2B5EF4-FFF2-40B4-BE49-F238E27FC236}">
              <a16:creationId xmlns:a16="http://schemas.microsoft.com/office/drawing/2014/main" id="{FB71C436-EC0D-41DC-B2AF-903657C3118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a:extLst>
            <a:ext uri="{FF2B5EF4-FFF2-40B4-BE49-F238E27FC236}">
              <a16:creationId xmlns:a16="http://schemas.microsoft.com/office/drawing/2014/main" id="{101BDEDA-3895-4B47-9859-774FA15F84E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a:extLst>
            <a:ext uri="{FF2B5EF4-FFF2-40B4-BE49-F238E27FC236}">
              <a16:creationId xmlns:a16="http://schemas.microsoft.com/office/drawing/2014/main" id="{014125F4-C66F-408F-9877-1E3744FDCBF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a:extLst>
            <a:ext uri="{FF2B5EF4-FFF2-40B4-BE49-F238E27FC236}">
              <a16:creationId xmlns:a16="http://schemas.microsoft.com/office/drawing/2014/main" id="{C21B78A8-53B0-4692-93BF-55257D4DADA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a:extLst>
            <a:ext uri="{FF2B5EF4-FFF2-40B4-BE49-F238E27FC236}">
              <a16:creationId xmlns:a16="http://schemas.microsoft.com/office/drawing/2014/main" id="{54A6D374-C46B-4977-AD67-58A0C5236FC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3" name="直線コネクタ 472">
          <a:extLst>
            <a:ext uri="{FF2B5EF4-FFF2-40B4-BE49-F238E27FC236}">
              <a16:creationId xmlns:a16="http://schemas.microsoft.com/office/drawing/2014/main" id="{BFDE9C86-A12B-48DF-9905-A89A6188F33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4" name="テキスト ボックス 473">
          <a:extLst>
            <a:ext uri="{FF2B5EF4-FFF2-40B4-BE49-F238E27FC236}">
              <a16:creationId xmlns:a16="http://schemas.microsoft.com/office/drawing/2014/main" id="{6166165C-A21A-44AD-8EEA-D6BFE812712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5" name="直線コネクタ 474">
          <a:extLst>
            <a:ext uri="{FF2B5EF4-FFF2-40B4-BE49-F238E27FC236}">
              <a16:creationId xmlns:a16="http://schemas.microsoft.com/office/drawing/2014/main" id="{B6DA5A11-657D-429D-991D-6CBE19B3687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6" name="テキスト ボックス 475">
          <a:extLst>
            <a:ext uri="{FF2B5EF4-FFF2-40B4-BE49-F238E27FC236}">
              <a16:creationId xmlns:a16="http://schemas.microsoft.com/office/drawing/2014/main" id="{D5A2AE01-E463-4A9B-9D2A-F679982C553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7" name="直線コネクタ 476">
          <a:extLst>
            <a:ext uri="{FF2B5EF4-FFF2-40B4-BE49-F238E27FC236}">
              <a16:creationId xmlns:a16="http://schemas.microsoft.com/office/drawing/2014/main" id="{801939EB-3363-4878-B252-6ACC15735B7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8" name="テキスト ボックス 477">
          <a:extLst>
            <a:ext uri="{FF2B5EF4-FFF2-40B4-BE49-F238E27FC236}">
              <a16:creationId xmlns:a16="http://schemas.microsoft.com/office/drawing/2014/main" id="{478460AE-DFBA-40AA-BBFD-92778A9F586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9" name="直線コネクタ 478">
          <a:extLst>
            <a:ext uri="{FF2B5EF4-FFF2-40B4-BE49-F238E27FC236}">
              <a16:creationId xmlns:a16="http://schemas.microsoft.com/office/drawing/2014/main" id="{3013077D-7C79-4ACA-8609-87BE313570E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0" name="テキスト ボックス 479">
          <a:extLst>
            <a:ext uri="{FF2B5EF4-FFF2-40B4-BE49-F238E27FC236}">
              <a16:creationId xmlns:a16="http://schemas.microsoft.com/office/drawing/2014/main" id="{ABB1A3A2-6761-49B4-B56E-1E0F37B98C5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a:extLst>
            <a:ext uri="{FF2B5EF4-FFF2-40B4-BE49-F238E27FC236}">
              <a16:creationId xmlns:a16="http://schemas.microsoft.com/office/drawing/2014/main" id="{5E974D77-9908-48DA-BA96-2E294CBC584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2" name="テキスト ボックス 481">
          <a:extLst>
            <a:ext uri="{FF2B5EF4-FFF2-40B4-BE49-F238E27FC236}">
              <a16:creationId xmlns:a16="http://schemas.microsoft.com/office/drawing/2014/main" id="{EBB01EE8-9678-4B49-818E-EDB02F857D2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保健センター・保健所】&#10;一人当たり面積グラフ枠">
          <a:extLst>
            <a:ext uri="{FF2B5EF4-FFF2-40B4-BE49-F238E27FC236}">
              <a16:creationId xmlns:a16="http://schemas.microsoft.com/office/drawing/2014/main" id="{FF133111-8BB6-4F07-A422-4C44E9B730B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484" name="直線コネクタ 483">
          <a:extLst>
            <a:ext uri="{FF2B5EF4-FFF2-40B4-BE49-F238E27FC236}">
              <a16:creationId xmlns:a16="http://schemas.microsoft.com/office/drawing/2014/main" id="{2361B970-18E3-4E22-96F4-C5FC55738CD2}"/>
            </a:ext>
          </a:extLst>
        </xdr:cNvPr>
        <xdr:cNvCxnSpPr/>
      </xdr:nvCxnSpPr>
      <xdr:spPr>
        <a:xfrm flipV="1">
          <a:off x="22160864" y="990752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485" name="【保健センター・保健所】&#10;一人当たり面積最小値テキスト">
          <a:extLst>
            <a:ext uri="{FF2B5EF4-FFF2-40B4-BE49-F238E27FC236}">
              <a16:creationId xmlns:a16="http://schemas.microsoft.com/office/drawing/2014/main" id="{5CF5C24A-D13F-4BE8-9C95-8E04132E354F}"/>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486" name="直線コネクタ 485">
          <a:extLst>
            <a:ext uri="{FF2B5EF4-FFF2-40B4-BE49-F238E27FC236}">
              <a16:creationId xmlns:a16="http://schemas.microsoft.com/office/drawing/2014/main" id="{082A8677-9C56-46AA-964B-6D62B834A9D7}"/>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487" name="【保健センター・保健所】&#10;一人当たり面積最大値テキスト">
          <a:extLst>
            <a:ext uri="{FF2B5EF4-FFF2-40B4-BE49-F238E27FC236}">
              <a16:creationId xmlns:a16="http://schemas.microsoft.com/office/drawing/2014/main" id="{99DE4291-3123-49EB-8E3E-D39CAAAE2BAF}"/>
            </a:ext>
          </a:extLst>
        </xdr:cNvPr>
        <xdr:cNvSpPr txBox="1"/>
      </xdr:nvSpPr>
      <xdr:spPr>
        <a:xfrm>
          <a:off x="22199600" y="96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488" name="直線コネクタ 487">
          <a:extLst>
            <a:ext uri="{FF2B5EF4-FFF2-40B4-BE49-F238E27FC236}">
              <a16:creationId xmlns:a16="http://schemas.microsoft.com/office/drawing/2014/main" id="{FC314F2A-5406-4C71-B9F0-DC94A1AC3614}"/>
            </a:ext>
          </a:extLst>
        </xdr:cNvPr>
        <xdr:cNvCxnSpPr/>
      </xdr:nvCxnSpPr>
      <xdr:spPr>
        <a:xfrm>
          <a:off x="22072600" y="990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54373</xdr:rowOff>
    </xdr:from>
    <xdr:ext cx="469744" cy="259045"/>
    <xdr:sp macro="" textlink="">
      <xdr:nvSpPr>
        <xdr:cNvPr id="489" name="【保健センター・保健所】&#10;一人当たり面積平均値テキスト">
          <a:extLst>
            <a:ext uri="{FF2B5EF4-FFF2-40B4-BE49-F238E27FC236}">
              <a16:creationId xmlns:a16="http://schemas.microsoft.com/office/drawing/2014/main" id="{18E55355-532A-44B2-BD55-2BEC59F72D2D}"/>
            </a:ext>
          </a:extLst>
        </xdr:cNvPr>
        <xdr:cNvSpPr txBox="1"/>
      </xdr:nvSpPr>
      <xdr:spPr>
        <a:xfrm>
          <a:off x="22199600" y="1051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490" name="フローチャート: 判断 489">
          <a:extLst>
            <a:ext uri="{FF2B5EF4-FFF2-40B4-BE49-F238E27FC236}">
              <a16:creationId xmlns:a16="http://schemas.microsoft.com/office/drawing/2014/main" id="{14473957-9FD1-478F-9A51-7C157D135134}"/>
            </a:ext>
          </a:extLst>
        </xdr:cNvPr>
        <xdr:cNvSpPr/>
      </xdr:nvSpPr>
      <xdr:spPr>
        <a:xfrm>
          <a:off x="221107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491" name="フローチャート: 判断 490">
          <a:extLst>
            <a:ext uri="{FF2B5EF4-FFF2-40B4-BE49-F238E27FC236}">
              <a16:creationId xmlns:a16="http://schemas.microsoft.com/office/drawing/2014/main" id="{68C26290-B886-4BC1-9592-32C75FB3BC5D}"/>
            </a:ext>
          </a:extLst>
        </xdr:cNvPr>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492" name="フローチャート: 判断 491">
          <a:extLst>
            <a:ext uri="{FF2B5EF4-FFF2-40B4-BE49-F238E27FC236}">
              <a16:creationId xmlns:a16="http://schemas.microsoft.com/office/drawing/2014/main" id="{1C988294-3834-4F8F-B114-E3546454EF26}"/>
            </a:ext>
          </a:extLst>
        </xdr:cNvPr>
        <xdr:cNvSpPr/>
      </xdr:nvSpPr>
      <xdr:spPr>
        <a:xfrm>
          <a:off x="20383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493" name="フローチャート: 判断 492">
          <a:extLst>
            <a:ext uri="{FF2B5EF4-FFF2-40B4-BE49-F238E27FC236}">
              <a16:creationId xmlns:a16="http://schemas.microsoft.com/office/drawing/2014/main" id="{921B7518-F9B5-4509-B67B-67A008183734}"/>
            </a:ext>
          </a:extLst>
        </xdr:cNvPr>
        <xdr:cNvSpPr/>
      </xdr:nvSpPr>
      <xdr:spPr>
        <a:xfrm>
          <a:off x="19494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494" name="フローチャート: 判断 493">
          <a:extLst>
            <a:ext uri="{FF2B5EF4-FFF2-40B4-BE49-F238E27FC236}">
              <a16:creationId xmlns:a16="http://schemas.microsoft.com/office/drawing/2014/main" id="{003F8982-24FC-43BB-89C3-D57A11205598}"/>
            </a:ext>
          </a:extLst>
        </xdr:cNvPr>
        <xdr:cNvSpPr/>
      </xdr:nvSpPr>
      <xdr:spPr>
        <a:xfrm>
          <a:off x="18605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CA16F930-9B27-4810-A49D-E6DFCFCB6E5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F0B7347F-E086-49D7-BE81-97A86A1BEB0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33D6113A-351D-4598-AFAA-0BDA08C68F1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33CB47E6-FCD5-4C79-8A5A-7A4AD774546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51CF9AD8-A427-4C14-B4A1-0163ADA6CCC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95504</xdr:rowOff>
    </xdr:from>
    <xdr:to>
      <xdr:col>116</xdr:col>
      <xdr:colOff>114300</xdr:colOff>
      <xdr:row>63</xdr:row>
      <xdr:rowOff>25654</xdr:rowOff>
    </xdr:to>
    <xdr:sp macro="" textlink="">
      <xdr:nvSpPr>
        <xdr:cNvPr id="500" name="楕円 499">
          <a:extLst>
            <a:ext uri="{FF2B5EF4-FFF2-40B4-BE49-F238E27FC236}">
              <a16:creationId xmlns:a16="http://schemas.microsoft.com/office/drawing/2014/main" id="{0FA8E807-6EFB-4A7A-9119-B437C71FB99C}"/>
            </a:ext>
          </a:extLst>
        </xdr:cNvPr>
        <xdr:cNvSpPr/>
      </xdr:nvSpPr>
      <xdr:spPr>
        <a:xfrm>
          <a:off x="221107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73931</xdr:rowOff>
    </xdr:from>
    <xdr:ext cx="469744" cy="259045"/>
    <xdr:sp macro="" textlink="">
      <xdr:nvSpPr>
        <xdr:cNvPr id="501" name="【保健センター・保健所】&#10;一人当たり面積該当値テキスト">
          <a:extLst>
            <a:ext uri="{FF2B5EF4-FFF2-40B4-BE49-F238E27FC236}">
              <a16:creationId xmlns:a16="http://schemas.microsoft.com/office/drawing/2014/main" id="{968C18EE-CCB6-48E1-82CC-21412B2CF479}"/>
            </a:ext>
          </a:extLst>
        </xdr:cNvPr>
        <xdr:cNvSpPr txBox="1"/>
      </xdr:nvSpPr>
      <xdr:spPr>
        <a:xfrm>
          <a:off x="22199600"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95504</xdr:rowOff>
    </xdr:from>
    <xdr:to>
      <xdr:col>112</xdr:col>
      <xdr:colOff>38100</xdr:colOff>
      <xdr:row>63</xdr:row>
      <xdr:rowOff>25654</xdr:rowOff>
    </xdr:to>
    <xdr:sp macro="" textlink="">
      <xdr:nvSpPr>
        <xdr:cNvPr id="502" name="楕円 501">
          <a:extLst>
            <a:ext uri="{FF2B5EF4-FFF2-40B4-BE49-F238E27FC236}">
              <a16:creationId xmlns:a16="http://schemas.microsoft.com/office/drawing/2014/main" id="{6CE01629-62E2-43E2-AD85-531FBF6735CB}"/>
            </a:ext>
          </a:extLst>
        </xdr:cNvPr>
        <xdr:cNvSpPr/>
      </xdr:nvSpPr>
      <xdr:spPr>
        <a:xfrm>
          <a:off x="21272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146304</xdr:rowOff>
    </xdr:from>
    <xdr:to>
      <xdr:col>116</xdr:col>
      <xdr:colOff>63500</xdr:colOff>
      <xdr:row>62</xdr:row>
      <xdr:rowOff>146304</xdr:rowOff>
    </xdr:to>
    <xdr:cxnSp macro="">
      <xdr:nvCxnSpPr>
        <xdr:cNvPr id="503" name="直線コネクタ 502">
          <a:extLst>
            <a:ext uri="{FF2B5EF4-FFF2-40B4-BE49-F238E27FC236}">
              <a16:creationId xmlns:a16="http://schemas.microsoft.com/office/drawing/2014/main" id="{774DC966-F21E-41B1-9C77-C90AAAC1DF59}"/>
            </a:ext>
          </a:extLst>
        </xdr:cNvPr>
        <xdr:cNvCxnSpPr/>
      </xdr:nvCxnSpPr>
      <xdr:spPr>
        <a:xfrm>
          <a:off x="21323300" y="10776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95504</xdr:rowOff>
    </xdr:from>
    <xdr:to>
      <xdr:col>107</xdr:col>
      <xdr:colOff>101600</xdr:colOff>
      <xdr:row>63</xdr:row>
      <xdr:rowOff>25654</xdr:rowOff>
    </xdr:to>
    <xdr:sp macro="" textlink="">
      <xdr:nvSpPr>
        <xdr:cNvPr id="504" name="楕円 503">
          <a:extLst>
            <a:ext uri="{FF2B5EF4-FFF2-40B4-BE49-F238E27FC236}">
              <a16:creationId xmlns:a16="http://schemas.microsoft.com/office/drawing/2014/main" id="{C43939E9-7EFE-40A5-9DF9-844BE9269016}"/>
            </a:ext>
          </a:extLst>
        </xdr:cNvPr>
        <xdr:cNvSpPr/>
      </xdr:nvSpPr>
      <xdr:spPr>
        <a:xfrm>
          <a:off x="20383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146304</xdr:rowOff>
    </xdr:from>
    <xdr:to>
      <xdr:col>111</xdr:col>
      <xdr:colOff>177800</xdr:colOff>
      <xdr:row>62</xdr:row>
      <xdr:rowOff>146304</xdr:rowOff>
    </xdr:to>
    <xdr:cxnSp macro="">
      <xdr:nvCxnSpPr>
        <xdr:cNvPr id="505" name="直線コネクタ 504">
          <a:extLst>
            <a:ext uri="{FF2B5EF4-FFF2-40B4-BE49-F238E27FC236}">
              <a16:creationId xmlns:a16="http://schemas.microsoft.com/office/drawing/2014/main" id="{A13F482D-3882-4378-9D01-DEEAF3A09E54}"/>
            </a:ext>
          </a:extLst>
        </xdr:cNvPr>
        <xdr:cNvCxnSpPr/>
      </xdr:nvCxnSpPr>
      <xdr:spPr>
        <a:xfrm>
          <a:off x="20434300" y="1077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95504</xdr:rowOff>
    </xdr:from>
    <xdr:to>
      <xdr:col>102</xdr:col>
      <xdr:colOff>165100</xdr:colOff>
      <xdr:row>63</xdr:row>
      <xdr:rowOff>25654</xdr:rowOff>
    </xdr:to>
    <xdr:sp macro="" textlink="">
      <xdr:nvSpPr>
        <xdr:cNvPr id="506" name="楕円 505">
          <a:extLst>
            <a:ext uri="{FF2B5EF4-FFF2-40B4-BE49-F238E27FC236}">
              <a16:creationId xmlns:a16="http://schemas.microsoft.com/office/drawing/2014/main" id="{D7375853-52BE-47A3-94B1-3D77451C6731}"/>
            </a:ext>
          </a:extLst>
        </xdr:cNvPr>
        <xdr:cNvSpPr/>
      </xdr:nvSpPr>
      <xdr:spPr>
        <a:xfrm>
          <a:off x="19494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146304</xdr:rowOff>
    </xdr:from>
    <xdr:to>
      <xdr:col>107</xdr:col>
      <xdr:colOff>50800</xdr:colOff>
      <xdr:row>62</xdr:row>
      <xdr:rowOff>146304</xdr:rowOff>
    </xdr:to>
    <xdr:cxnSp macro="">
      <xdr:nvCxnSpPr>
        <xdr:cNvPr id="507" name="直線コネクタ 506">
          <a:extLst>
            <a:ext uri="{FF2B5EF4-FFF2-40B4-BE49-F238E27FC236}">
              <a16:creationId xmlns:a16="http://schemas.microsoft.com/office/drawing/2014/main" id="{D972C6DB-7A9A-4EF1-821D-A733314E59DB}"/>
            </a:ext>
          </a:extLst>
        </xdr:cNvPr>
        <xdr:cNvCxnSpPr/>
      </xdr:nvCxnSpPr>
      <xdr:spPr>
        <a:xfrm>
          <a:off x="19545300" y="1077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100076</xdr:rowOff>
    </xdr:from>
    <xdr:to>
      <xdr:col>98</xdr:col>
      <xdr:colOff>38100</xdr:colOff>
      <xdr:row>63</xdr:row>
      <xdr:rowOff>30226</xdr:rowOff>
    </xdr:to>
    <xdr:sp macro="" textlink="">
      <xdr:nvSpPr>
        <xdr:cNvPr id="508" name="楕円 507">
          <a:extLst>
            <a:ext uri="{FF2B5EF4-FFF2-40B4-BE49-F238E27FC236}">
              <a16:creationId xmlns:a16="http://schemas.microsoft.com/office/drawing/2014/main" id="{FF018AC9-6821-4844-9831-E826A3D8A893}"/>
            </a:ext>
          </a:extLst>
        </xdr:cNvPr>
        <xdr:cNvSpPr/>
      </xdr:nvSpPr>
      <xdr:spPr>
        <a:xfrm>
          <a:off x="18605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146304</xdr:rowOff>
    </xdr:from>
    <xdr:to>
      <xdr:col>102</xdr:col>
      <xdr:colOff>114300</xdr:colOff>
      <xdr:row>62</xdr:row>
      <xdr:rowOff>150876</xdr:rowOff>
    </xdr:to>
    <xdr:cxnSp macro="">
      <xdr:nvCxnSpPr>
        <xdr:cNvPr id="509" name="直線コネクタ 508">
          <a:extLst>
            <a:ext uri="{FF2B5EF4-FFF2-40B4-BE49-F238E27FC236}">
              <a16:creationId xmlns:a16="http://schemas.microsoft.com/office/drawing/2014/main" id="{82C6EC06-40A4-4800-BE10-3B053B57AF29}"/>
            </a:ext>
          </a:extLst>
        </xdr:cNvPr>
        <xdr:cNvCxnSpPr/>
      </xdr:nvCxnSpPr>
      <xdr:spPr>
        <a:xfrm flipV="1">
          <a:off x="18656300" y="1077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510" name="n_1aveValue【保健センター・保健所】&#10;一人当たり面積">
          <a:extLst>
            <a:ext uri="{FF2B5EF4-FFF2-40B4-BE49-F238E27FC236}">
              <a16:creationId xmlns:a16="http://schemas.microsoft.com/office/drawing/2014/main" id="{3AFFD723-72D6-4603-8658-73179C87169F}"/>
            </a:ext>
          </a:extLst>
        </xdr:cNvPr>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76471</xdr:rowOff>
    </xdr:from>
    <xdr:ext cx="469744" cy="259045"/>
    <xdr:sp macro="" textlink="">
      <xdr:nvSpPr>
        <xdr:cNvPr id="511" name="n_2aveValue【保健センター・保健所】&#10;一人当たり面積">
          <a:extLst>
            <a:ext uri="{FF2B5EF4-FFF2-40B4-BE49-F238E27FC236}">
              <a16:creationId xmlns:a16="http://schemas.microsoft.com/office/drawing/2014/main" id="{EE44B055-FB5E-4114-9B12-7F01FEA990EE}"/>
            </a:ext>
          </a:extLst>
        </xdr:cNvPr>
        <xdr:cNvSpPr txBox="1"/>
      </xdr:nvSpPr>
      <xdr:spPr>
        <a:xfrm>
          <a:off x="20199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512" name="n_3aveValue【保健センター・保健所】&#10;一人当たり面積">
          <a:extLst>
            <a:ext uri="{FF2B5EF4-FFF2-40B4-BE49-F238E27FC236}">
              <a16:creationId xmlns:a16="http://schemas.microsoft.com/office/drawing/2014/main" id="{FC4020FB-E018-40CC-AE24-8F053AE18A2A}"/>
            </a:ext>
          </a:extLst>
        </xdr:cNvPr>
        <xdr:cNvSpPr txBox="1"/>
      </xdr:nvSpPr>
      <xdr:spPr>
        <a:xfrm>
          <a:off x="19310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94759</xdr:rowOff>
    </xdr:from>
    <xdr:ext cx="469744" cy="259045"/>
    <xdr:sp macro="" textlink="">
      <xdr:nvSpPr>
        <xdr:cNvPr id="513" name="n_4aveValue【保健センター・保健所】&#10;一人当たり面積">
          <a:extLst>
            <a:ext uri="{FF2B5EF4-FFF2-40B4-BE49-F238E27FC236}">
              <a16:creationId xmlns:a16="http://schemas.microsoft.com/office/drawing/2014/main" id="{4D160530-8134-45CB-BB33-F007EFFDC969}"/>
            </a:ext>
          </a:extLst>
        </xdr:cNvPr>
        <xdr:cNvSpPr txBox="1"/>
      </xdr:nvSpPr>
      <xdr:spPr>
        <a:xfrm>
          <a:off x="18421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16781</xdr:rowOff>
    </xdr:from>
    <xdr:ext cx="469744" cy="259045"/>
    <xdr:sp macro="" textlink="">
      <xdr:nvSpPr>
        <xdr:cNvPr id="514" name="n_1mainValue【保健センター・保健所】&#10;一人当たり面積">
          <a:extLst>
            <a:ext uri="{FF2B5EF4-FFF2-40B4-BE49-F238E27FC236}">
              <a16:creationId xmlns:a16="http://schemas.microsoft.com/office/drawing/2014/main" id="{D600749E-B57A-4305-AD27-EDDC20D7A789}"/>
            </a:ext>
          </a:extLst>
        </xdr:cNvPr>
        <xdr:cNvSpPr txBox="1"/>
      </xdr:nvSpPr>
      <xdr:spPr>
        <a:xfrm>
          <a:off x="210757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16781</xdr:rowOff>
    </xdr:from>
    <xdr:ext cx="469744" cy="259045"/>
    <xdr:sp macro="" textlink="">
      <xdr:nvSpPr>
        <xdr:cNvPr id="515" name="n_2mainValue【保健センター・保健所】&#10;一人当たり面積">
          <a:extLst>
            <a:ext uri="{FF2B5EF4-FFF2-40B4-BE49-F238E27FC236}">
              <a16:creationId xmlns:a16="http://schemas.microsoft.com/office/drawing/2014/main" id="{DF68FB82-4C66-4DC5-887B-9C948CBC9315}"/>
            </a:ext>
          </a:extLst>
        </xdr:cNvPr>
        <xdr:cNvSpPr txBox="1"/>
      </xdr:nvSpPr>
      <xdr:spPr>
        <a:xfrm>
          <a:off x="20199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16781</xdr:rowOff>
    </xdr:from>
    <xdr:ext cx="469744" cy="259045"/>
    <xdr:sp macro="" textlink="">
      <xdr:nvSpPr>
        <xdr:cNvPr id="516" name="n_3mainValue【保健センター・保健所】&#10;一人当たり面積">
          <a:extLst>
            <a:ext uri="{FF2B5EF4-FFF2-40B4-BE49-F238E27FC236}">
              <a16:creationId xmlns:a16="http://schemas.microsoft.com/office/drawing/2014/main" id="{0FDC9AB8-4D3C-47E6-9118-6A0D0D634253}"/>
            </a:ext>
          </a:extLst>
        </xdr:cNvPr>
        <xdr:cNvSpPr txBox="1"/>
      </xdr:nvSpPr>
      <xdr:spPr>
        <a:xfrm>
          <a:off x="19310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21353</xdr:rowOff>
    </xdr:from>
    <xdr:ext cx="469744" cy="259045"/>
    <xdr:sp macro="" textlink="">
      <xdr:nvSpPr>
        <xdr:cNvPr id="517" name="n_4mainValue【保健センター・保健所】&#10;一人当たり面積">
          <a:extLst>
            <a:ext uri="{FF2B5EF4-FFF2-40B4-BE49-F238E27FC236}">
              <a16:creationId xmlns:a16="http://schemas.microsoft.com/office/drawing/2014/main" id="{3FF3E9CE-A689-4DC5-8504-1C7268C24E31}"/>
            </a:ext>
          </a:extLst>
        </xdr:cNvPr>
        <xdr:cNvSpPr txBox="1"/>
      </xdr:nvSpPr>
      <xdr:spPr>
        <a:xfrm>
          <a:off x="18421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a:extLst>
            <a:ext uri="{FF2B5EF4-FFF2-40B4-BE49-F238E27FC236}">
              <a16:creationId xmlns:a16="http://schemas.microsoft.com/office/drawing/2014/main" id="{95120929-5535-4F7A-9DD9-74BD63CD80A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a:extLst>
            <a:ext uri="{FF2B5EF4-FFF2-40B4-BE49-F238E27FC236}">
              <a16:creationId xmlns:a16="http://schemas.microsoft.com/office/drawing/2014/main" id="{E2EA60E2-777E-4F8A-AC2A-8B50B464D15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a:extLst>
            <a:ext uri="{FF2B5EF4-FFF2-40B4-BE49-F238E27FC236}">
              <a16:creationId xmlns:a16="http://schemas.microsoft.com/office/drawing/2014/main" id="{ED533FB3-3DC0-4CD2-837D-1DA8838A33A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a:extLst>
            <a:ext uri="{FF2B5EF4-FFF2-40B4-BE49-F238E27FC236}">
              <a16:creationId xmlns:a16="http://schemas.microsoft.com/office/drawing/2014/main" id="{3FDFBD15-E9EA-4B63-B96D-451F2F69EC0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a:extLst>
            <a:ext uri="{FF2B5EF4-FFF2-40B4-BE49-F238E27FC236}">
              <a16:creationId xmlns:a16="http://schemas.microsoft.com/office/drawing/2014/main" id="{005C2838-F9C5-4483-8604-27F6787BBEB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a:extLst>
            <a:ext uri="{FF2B5EF4-FFF2-40B4-BE49-F238E27FC236}">
              <a16:creationId xmlns:a16="http://schemas.microsoft.com/office/drawing/2014/main" id="{2B4B0B8B-63C1-4649-82EB-AA9222479EB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a:extLst>
            <a:ext uri="{FF2B5EF4-FFF2-40B4-BE49-F238E27FC236}">
              <a16:creationId xmlns:a16="http://schemas.microsoft.com/office/drawing/2014/main" id="{1D06A2B9-C2A3-40D3-A21F-DBEE9CFCF4B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a:extLst>
            <a:ext uri="{FF2B5EF4-FFF2-40B4-BE49-F238E27FC236}">
              <a16:creationId xmlns:a16="http://schemas.microsoft.com/office/drawing/2014/main" id="{167975F7-5F29-4B7D-8DA1-0D8B60EED52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a:extLst>
            <a:ext uri="{FF2B5EF4-FFF2-40B4-BE49-F238E27FC236}">
              <a16:creationId xmlns:a16="http://schemas.microsoft.com/office/drawing/2014/main" id="{01FFA818-49EF-491B-B365-B70D0E04C54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a:extLst>
            <a:ext uri="{FF2B5EF4-FFF2-40B4-BE49-F238E27FC236}">
              <a16:creationId xmlns:a16="http://schemas.microsoft.com/office/drawing/2014/main" id="{8D9C5D58-2B11-42DC-9356-81E54AE6F62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8" name="テキスト ボックス 527">
          <a:extLst>
            <a:ext uri="{FF2B5EF4-FFF2-40B4-BE49-F238E27FC236}">
              <a16:creationId xmlns:a16="http://schemas.microsoft.com/office/drawing/2014/main" id="{914D1452-ACA5-4110-B635-D6DFBFDF0D4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9" name="直線コネクタ 528">
          <a:extLst>
            <a:ext uri="{FF2B5EF4-FFF2-40B4-BE49-F238E27FC236}">
              <a16:creationId xmlns:a16="http://schemas.microsoft.com/office/drawing/2014/main" id="{9D50780D-D93E-4253-BFC9-190BFC60015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0" name="テキスト ボックス 529">
          <a:extLst>
            <a:ext uri="{FF2B5EF4-FFF2-40B4-BE49-F238E27FC236}">
              <a16:creationId xmlns:a16="http://schemas.microsoft.com/office/drawing/2014/main" id="{A817EA40-3CEA-4223-ADFB-D25F0F97309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1" name="直線コネクタ 530">
          <a:extLst>
            <a:ext uri="{FF2B5EF4-FFF2-40B4-BE49-F238E27FC236}">
              <a16:creationId xmlns:a16="http://schemas.microsoft.com/office/drawing/2014/main" id="{5FC93385-4B68-4625-AE41-443CC866D41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2" name="テキスト ボックス 531">
          <a:extLst>
            <a:ext uri="{FF2B5EF4-FFF2-40B4-BE49-F238E27FC236}">
              <a16:creationId xmlns:a16="http://schemas.microsoft.com/office/drawing/2014/main" id="{FBF998A1-F2C8-44E1-B4AE-0F1CA4C737B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3" name="直線コネクタ 532">
          <a:extLst>
            <a:ext uri="{FF2B5EF4-FFF2-40B4-BE49-F238E27FC236}">
              <a16:creationId xmlns:a16="http://schemas.microsoft.com/office/drawing/2014/main" id="{511D6E0D-5709-4F24-9FCE-82048955BAA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4" name="テキスト ボックス 533">
          <a:extLst>
            <a:ext uri="{FF2B5EF4-FFF2-40B4-BE49-F238E27FC236}">
              <a16:creationId xmlns:a16="http://schemas.microsoft.com/office/drawing/2014/main" id="{8448429F-84D9-41B4-9B78-DFEC1BBEC14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5" name="直線コネクタ 534">
          <a:extLst>
            <a:ext uri="{FF2B5EF4-FFF2-40B4-BE49-F238E27FC236}">
              <a16:creationId xmlns:a16="http://schemas.microsoft.com/office/drawing/2014/main" id="{2290B897-4B07-4B0E-9636-565FEC2FAD1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6" name="テキスト ボックス 535">
          <a:extLst>
            <a:ext uri="{FF2B5EF4-FFF2-40B4-BE49-F238E27FC236}">
              <a16:creationId xmlns:a16="http://schemas.microsoft.com/office/drawing/2014/main" id="{741E01A6-2A93-4822-ADB2-4ACEA6AD2D3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7" name="直線コネクタ 536">
          <a:extLst>
            <a:ext uri="{FF2B5EF4-FFF2-40B4-BE49-F238E27FC236}">
              <a16:creationId xmlns:a16="http://schemas.microsoft.com/office/drawing/2014/main" id="{DF0FF9B4-5D5E-41C3-9629-969CB5AEAA2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38" name="テキスト ボックス 537">
          <a:extLst>
            <a:ext uri="{FF2B5EF4-FFF2-40B4-BE49-F238E27FC236}">
              <a16:creationId xmlns:a16="http://schemas.microsoft.com/office/drawing/2014/main" id="{0EA83A19-9746-4617-A934-9D569062E64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a:extLst>
            <a:ext uri="{FF2B5EF4-FFF2-40B4-BE49-F238E27FC236}">
              <a16:creationId xmlns:a16="http://schemas.microsoft.com/office/drawing/2014/main" id="{07D0FBF8-9D6C-4548-A293-F48B6F2A39B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0" name="テキスト ボックス 539">
          <a:extLst>
            <a:ext uri="{FF2B5EF4-FFF2-40B4-BE49-F238E27FC236}">
              <a16:creationId xmlns:a16="http://schemas.microsoft.com/office/drawing/2014/main" id="{ABCC9B0C-5579-405F-9A24-05D428DD5AA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1" name="【消防施設】&#10;有形固定資産減価償却率グラフ枠">
          <a:extLst>
            <a:ext uri="{FF2B5EF4-FFF2-40B4-BE49-F238E27FC236}">
              <a16:creationId xmlns:a16="http://schemas.microsoft.com/office/drawing/2014/main" id="{353CA8A9-FB64-41EB-B05E-541E2A2880A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542" name="直線コネクタ 541">
          <a:extLst>
            <a:ext uri="{FF2B5EF4-FFF2-40B4-BE49-F238E27FC236}">
              <a16:creationId xmlns:a16="http://schemas.microsoft.com/office/drawing/2014/main" id="{D475401D-BB15-42CC-9445-8CA9C2993E3A}"/>
            </a:ext>
          </a:extLst>
        </xdr:cNvPr>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3" name="【消防施設】&#10;有形固定資産減価償却率最小値テキスト">
          <a:extLst>
            <a:ext uri="{FF2B5EF4-FFF2-40B4-BE49-F238E27FC236}">
              <a16:creationId xmlns:a16="http://schemas.microsoft.com/office/drawing/2014/main" id="{2C7B55B7-26F6-46E2-A2B2-7FA1811E3903}"/>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4" name="直線コネクタ 543">
          <a:extLst>
            <a:ext uri="{FF2B5EF4-FFF2-40B4-BE49-F238E27FC236}">
              <a16:creationId xmlns:a16="http://schemas.microsoft.com/office/drawing/2014/main" id="{8CF79866-EBDF-4718-B4DF-82048A28962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545" name="【消防施設】&#10;有形固定資産減価償却率最大値テキスト">
          <a:extLst>
            <a:ext uri="{FF2B5EF4-FFF2-40B4-BE49-F238E27FC236}">
              <a16:creationId xmlns:a16="http://schemas.microsoft.com/office/drawing/2014/main" id="{74976977-463F-457F-9A00-FC98B184AF6A}"/>
            </a:ext>
          </a:extLst>
        </xdr:cNvPr>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546" name="直線コネクタ 545">
          <a:extLst>
            <a:ext uri="{FF2B5EF4-FFF2-40B4-BE49-F238E27FC236}">
              <a16:creationId xmlns:a16="http://schemas.microsoft.com/office/drawing/2014/main" id="{0BC1972D-52D4-4BD3-B9B3-C79FEC48D092}"/>
            </a:ext>
          </a:extLst>
        </xdr:cNvPr>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25416</xdr:rowOff>
    </xdr:from>
    <xdr:ext cx="405111" cy="259045"/>
    <xdr:sp macro="" textlink="">
      <xdr:nvSpPr>
        <xdr:cNvPr id="547" name="【消防施設】&#10;有形固定資産減価償却率平均値テキスト">
          <a:extLst>
            <a:ext uri="{FF2B5EF4-FFF2-40B4-BE49-F238E27FC236}">
              <a16:creationId xmlns:a16="http://schemas.microsoft.com/office/drawing/2014/main" id="{B3813EFA-D8F1-4EA0-8F7A-1A5A716754B8}"/>
            </a:ext>
          </a:extLst>
        </xdr:cNvPr>
        <xdr:cNvSpPr txBox="1"/>
      </xdr:nvSpPr>
      <xdr:spPr>
        <a:xfrm>
          <a:off x="16357600" y="13741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548" name="フローチャート: 判断 547">
          <a:extLst>
            <a:ext uri="{FF2B5EF4-FFF2-40B4-BE49-F238E27FC236}">
              <a16:creationId xmlns:a16="http://schemas.microsoft.com/office/drawing/2014/main" id="{817C0D2E-6972-4F10-AD4F-7EB5864C882A}"/>
            </a:ext>
          </a:extLst>
        </xdr:cNvPr>
        <xdr:cNvSpPr/>
      </xdr:nvSpPr>
      <xdr:spPr>
        <a:xfrm>
          <a:off x="162687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549" name="フローチャート: 判断 548">
          <a:extLst>
            <a:ext uri="{FF2B5EF4-FFF2-40B4-BE49-F238E27FC236}">
              <a16:creationId xmlns:a16="http://schemas.microsoft.com/office/drawing/2014/main" id="{BCDCA618-00CB-4D4E-989C-F236245B87E0}"/>
            </a:ext>
          </a:extLst>
        </xdr:cNvPr>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550" name="フローチャート: 判断 549">
          <a:extLst>
            <a:ext uri="{FF2B5EF4-FFF2-40B4-BE49-F238E27FC236}">
              <a16:creationId xmlns:a16="http://schemas.microsoft.com/office/drawing/2014/main" id="{A9A856C2-5B1A-40F7-A874-3021944E0F68}"/>
            </a:ext>
          </a:extLst>
        </xdr:cNvPr>
        <xdr:cNvSpPr/>
      </xdr:nvSpPr>
      <xdr:spPr>
        <a:xfrm>
          <a:off x="14541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551" name="フローチャート: 判断 550">
          <a:extLst>
            <a:ext uri="{FF2B5EF4-FFF2-40B4-BE49-F238E27FC236}">
              <a16:creationId xmlns:a16="http://schemas.microsoft.com/office/drawing/2014/main" id="{D8485AC5-9D8E-4720-B29E-B7B4F6677A3B}"/>
            </a:ext>
          </a:extLst>
        </xdr:cNvPr>
        <xdr:cNvSpPr/>
      </xdr:nvSpPr>
      <xdr:spPr>
        <a:xfrm>
          <a:off x="13652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552" name="フローチャート: 判断 551">
          <a:extLst>
            <a:ext uri="{FF2B5EF4-FFF2-40B4-BE49-F238E27FC236}">
              <a16:creationId xmlns:a16="http://schemas.microsoft.com/office/drawing/2014/main" id="{BB2B119B-7768-47D5-AAB1-C9119FDB4ED2}"/>
            </a:ext>
          </a:extLst>
        </xdr:cNvPr>
        <xdr:cNvSpPr/>
      </xdr:nvSpPr>
      <xdr:spPr>
        <a:xfrm>
          <a:off x="12763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F2C200B3-3E93-4B87-8948-CEA1D67EF24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7350CF99-CEFD-4539-A591-14B0FC0E60E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6D3E62AB-6D3E-499D-8960-D491709A911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CF4653F8-CA79-45CA-8806-B07C664B61C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66C5BDB2-B673-43A2-BEBB-C64271E806A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558" name="楕円 557">
          <a:extLst>
            <a:ext uri="{FF2B5EF4-FFF2-40B4-BE49-F238E27FC236}">
              <a16:creationId xmlns:a16="http://schemas.microsoft.com/office/drawing/2014/main" id="{B25ED4FE-3D6B-42EC-80BA-8013AD059D8C}"/>
            </a:ext>
          </a:extLst>
        </xdr:cNvPr>
        <xdr:cNvSpPr/>
      </xdr:nvSpPr>
      <xdr:spPr>
        <a:xfrm>
          <a:off x="162687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169563</xdr:rowOff>
    </xdr:from>
    <xdr:ext cx="405111" cy="259045"/>
    <xdr:sp macro="" textlink="">
      <xdr:nvSpPr>
        <xdr:cNvPr id="559" name="【消防施設】&#10;有形固定資産減価償却率該当値テキスト">
          <a:extLst>
            <a:ext uri="{FF2B5EF4-FFF2-40B4-BE49-F238E27FC236}">
              <a16:creationId xmlns:a16="http://schemas.microsoft.com/office/drawing/2014/main" id="{22F544E0-3434-4535-9E3B-F966EDA855ED}"/>
            </a:ext>
          </a:extLst>
        </xdr:cNvPr>
        <xdr:cNvSpPr txBox="1"/>
      </xdr:nvSpPr>
      <xdr:spPr>
        <a:xfrm>
          <a:off x="16357600"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166370</xdr:rowOff>
    </xdr:from>
    <xdr:to>
      <xdr:col>81</xdr:col>
      <xdr:colOff>101600</xdr:colOff>
      <xdr:row>82</xdr:row>
      <xdr:rowOff>96520</xdr:rowOff>
    </xdr:to>
    <xdr:sp macro="" textlink="">
      <xdr:nvSpPr>
        <xdr:cNvPr id="560" name="楕円 559">
          <a:extLst>
            <a:ext uri="{FF2B5EF4-FFF2-40B4-BE49-F238E27FC236}">
              <a16:creationId xmlns:a16="http://schemas.microsoft.com/office/drawing/2014/main" id="{408FDA9F-550A-4B79-AACA-023CC0344089}"/>
            </a:ext>
          </a:extLst>
        </xdr:cNvPr>
        <xdr:cNvSpPr/>
      </xdr:nvSpPr>
      <xdr:spPr>
        <a:xfrm>
          <a:off x="15430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45720</xdr:rowOff>
    </xdr:from>
    <xdr:to>
      <xdr:col>85</xdr:col>
      <xdr:colOff>127000</xdr:colOff>
      <xdr:row>82</xdr:row>
      <xdr:rowOff>70486</xdr:rowOff>
    </xdr:to>
    <xdr:cxnSp macro="">
      <xdr:nvCxnSpPr>
        <xdr:cNvPr id="561" name="直線コネクタ 560">
          <a:extLst>
            <a:ext uri="{FF2B5EF4-FFF2-40B4-BE49-F238E27FC236}">
              <a16:creationId xmlns:a16="http://schemas.microsoft.com/office/drawing/2014/main" id="{A7527664-BE21-4027-BDD1-986D93EB5632}"/>
            </a:ext>
          </a:extLst>
        </xdr:cNvPr>
        <xdr:cNvCxnSpPr/>
      </xdr:nvCxnSpPr>
      <xdr:spPr>
        <a:xfrm>
          <a:off x="15481300" y="1410462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118745</xdr:rowOff>
    </xdr:from>
    <xdr:to>
      <xdr:col>76</xdr:col>
      <xdr:colOff>165100</xdr:colOff>
      <xdr:row>82</xdr:row>
      <xdr:rowOff>48895</xdr:rowOff>
    </xdr:to>
    <xdr:sp macro="" textlink="">
      <xdr:nvSpPr>
        <xdr:cNvPr id="562" name="楕円 561">
          <a:extLst>
            <a:ext uri="{FF2B5EF4-FFF2-40B4-BE49-F238E27FC236}">
              <a16:creationId xmlns:a16="http://schemas.microsoft.com/office/drawing/2014/main" id="{BE99755F-BDB9-455E-A435-C456E02B25AE}"/>
            </a:ext>
          </a:extLst>
        </xdr:cNvPr>
        <xdr:cNvSpPr/>
      </xdr:nvSpPr>
      <xdr:spPr>
        <a:xfrm>
          <a:off x="14541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169545</xdr:rowOff>
    </xdr:from>
    <xdr:to>
      <xdr:col>81</xdr:col>
      <xdr:colOff>50800</xdr:colOff>
      <xdr:row>82</xdr:row>
      <xdr:rowOff>45720</xdr:rowOff>
    </xdr:to>
    <xdr:cxnSp macro="">
      <xdr:nvCxnSpPr>
        <xdr:cNvPr id="563" name="直線コネクタ 562">
          <a:extLst>
            <a:ext uri="{FF2B5EF4-FFF2-40B4-BE49-F238E27FC236}">
              <a16:creationId xmlns:a16="http://schemas.microsoft.com/office/drawing/2014/main" id="{B0CA7333-1517-4A5F-B878-6545B43B2EE6}"/>
            </a:ext>
          </a:extLst>
        </xdr:cNvPr>
        <xdr:cNvCxnSpPr/>
      </xdr:nvCxnSpPr>
      <xdr:spPr>
        <a:xfrm>
          <a:off x="14592300" y="140569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59689</xdr:rowOff>
    </xdr:from>
    <xdr:to>
      <xdr:col>72</xdr:col>
      <xdr:colOff>38100</xdr:colOff>
      <xdr:row>81</xdr:row>
      <xdr:rowOff>161289</xdr:rowOff>
    </xdr:to>
    <xdr:sp macro="" textlink="">
      <xdr:nvSpPr>
        <xdr:cNvPr id="564" name="楕円 563">
          <a:extLst>
            <a:ext uri="{FF2B5EF4-FFF2-40B4-BE49-F238E27FC236}">
              <a16:creationId xmlns:a16="http://schemas.microsoft.com/office/drawing/2014/main" id="{4B18C6A7-23FF-446C-8A13-B148C029687C}"/>
            </a:ext>
          </a:extLst>
        </xdr:cNvPr>
        <xdr:cNvSpPr/>
      </xdr:nvSpPr>
      <xdr:spPr>
        <a:xfrm>
          <a:off x="13652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110489</xdr:rowOff>
    </xdr:from>
    <xdr:to>
      <xdr:col>76</xdr:col>
      <xdr:colOff>114300</xdr:colOff>
      <xdr:row>81</xdr:row>
      <xdr:rowOff>169545</xdr:rowOff>
    </xdr:to>
    <xdr:cxnSp macro="">
      <xdr:nvCxnSpPr>
        <xdr:cNvPr id="565" name="直線コネクタ 564">
          <a:extLst>
            <a:ext uri="{FF2B5EF4-FFF2-40B4-BE49-F238E27FC236}">
              <a16:creationId xmlns:a16="http://schemas.microsoft.com/office/drawing/2014/main" id="{2EF439A8-169B-45BD-B238-AE5C95ABC690}"/>
            </a:ext>
          </a:extLst>
        </xdr:cNvPr>
        <xdr:cNvCxnSpPr/>
      </xdr:nvCxnSpPr>
      <xdr:spPr>
        <a:xfrm>
          <a:off x="13703300" y="13997939"/>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23495</xdr:rowOff>
    </xdr:from>
    <xdr:to>
      <xdr:col>67</xdr:col>
      <xdr:colOff>101600</xdr:colOff>
      <xdr:row>81</xdr:row>
      <xdr:rowOff>125095</xdr:rowOff>
    </xdr:to>
    <xdr:sp macro="" textlink="">
      <xdr:nvSpPr>
        <xdr:cNvPr id="566" name="楕円 565">
          <a:extLst>
            <a:ext uri="{FF2B5EF4-FFF2-40B4-BE49-F238E27FC236}">
              <a16:creationId xmlns:a16="http://schemas.microsoft.com/office/drawing/2014/main" id="{75520B44-6203-400E-8E0A-09C4AD52CF96}"/>
            </a:ext>
          </a:extLst>
        </xdr:cNvPr>
        <xdr:cNvSpPr/>
      </xdr:nvSpPr>
      <xdr:spPr>
        <a:xfrm>
          <a:off x="12763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74295</xdr:rowOff>
    </xdr:from>
    <xdr:to>
      <xdr:col>71</xdr:col>
      <xdr:colOff>177800</xdr:colOff>
      <xdr:row>81</xdr:row>
      <xdr:rowOff>110489</xdr:rowOff>
    </xdr:to>
    <xdr:cxnSp macro="">
      <xdr:nvCxnSpPr>
        <xdr:cNvPr id="567" name="直線コネクタ 566">
          <a:extLst>
            <a:ext uri="{FF2B5EF4-FFF2-40B4-BE49-F238E27FC236}">
              <a16:creationId xmlns:a16="http://schemas.microsoft.com/office/drawing/2014/main" id="{BD02F775-509B-449D-AB88-E93181C26EBB}"/>
            </a:ext>
          </a:extLst>
        </xdr:cNvPr>
        <xdr:cNvCxnSpPr/>
      </xdr:nvCxnSpPr>
      <xdr:spPr>
        <a:xfrm>
          <a:off x="12814300" y="139617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132097</xdr:rowOff>
    </xdr:from>
    <xdr:ext cx="405111" cy="259045"/>
    <xdr:sp macro="" textlink="">
      <xdr:nvSpPr>
        <xdr:cNvPr id="568" name="n_1aveValue【消防施設】&#10;有形固定資産減価償却率">
          <a:extLst>
            <a:ext uri="{FF2B5EF4-FFF2-40B4-BE49-F238E27FC236}">
              <a16:creationId xmlns:a16="http://schemas.microsoft.com/office/drawing/2014/main" id="{8E23EF9A-E864-4B3A-9C1D-4C7B304521D1}"/>
            </a:ext>
          </a:extLst>
        </xdr:cNvPr>
        <xdr:cNvSpPr txBox="1"/>
      </xdr:nvSpPr>
      <xdr:spPr>
        <a:xfrm>
          <a:off x="152660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95902</xdr:rowOff>
    </xdr:from>
    <xdr:ext cx="405111" cy="259045"/>
    <xdr:sp macro="" textlink="">
      <xdr:nvSpPr>
        <xdr:cNvPr id="569" name="n_2aveValue【消防施設】&#10;有形固定資産減価償却率">
          <a:extLst>
            <a:ext uri="{FF2B5EF4-FFF2-40B4-BE49-F238E27FC236}">
              <a16:creationId xmlns:a16="http://schemas.microsoft.com/office/drawing/2014/main" id="{4F20A463-9A4D-4FEC-BA8E-0506EFDD5911}"/>
            </a:ext>
          </a:extLst>
        </xdr:cNvPr>
        <xdr:cNvSpPr txBox="1"/>
      </xdr:nvSpPr>
      <xdr:spPr>
        <a:xfrm>
          <a:off x="14389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71138</xdr:rowOff>
    </xdr:from>
    <xdr:ext cx="405111" cy="259045"/>
    <xdr:sp macro="" textlink="">
      <xdr:nvSpPr>
        <xdr:cNvPr id="570" name="n_3aveValue【消防施設】&#10;有形固定資産減価償却率">
          <a:extLst>
            <a:ext uri="{FF2B5EF4-FFF2-40B4-BE49-F238E27FC236}">
              <a16:creationId xmlns:a16="http://schemas.microsoft.com/office/drawing/2014/main" id="{D731A9CF-99F2-49B3-80C6-CDA60EC0966A}"/>
            </a:ext>
          </a:extLst>
        </xdr:cNvPr>
        <xdr:cNvSpPr txBox="1"/>
      </xdr:nvSpPr>
      <xdr:spPr>
        <a:xfrm>
          <a:off x="13500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69232</xdr:rowOff>
    </xdr:from>
    <xdr:ext cx="405111" cy="259045"/>
    <xdr:sp macro="" textlink="">
      <xdr:nvSpPr>
        <xdr:cNvPr id="571" name="n_4aveValue【消防施設】&#10;有形固定資産減価償却率">
          <a:extLst>
            <a:ext uri="{FF2B5EF4-FFF2-40B4-BE49-F238E27FC236}">
              <a16:creationId xmlns:a16="http://schemas.microsoft.com/office/drawing/2014/main" id="{CD84D85C-6DC7-4C7C-A1BC-6863871D02EA}"/>
            </a:ext>
          </a:extLst>
        </xdr:cNvPr>
        <xdr:cNvSpPr txBox="1"/>
      </xdr:nvSpPr>
      <xdr:spPr>
        <a:xfrm>
          <a:off x="12611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87647</xdr:rowOff>
    </xdr:from>
    <xdr:ext cx="405111" cy="259045"/>
    <xdr:sp macro="" textlink="">
      <xdr:nvSpPr>
        <xdr:cNvPr id="572" name="n_1mainValue【消防施設】&#10;有形固定資産減価償却率">
          <a:extLst>
            <a:ext uri="{FF2B5EF4-FFF2-40B4-BE49-F238E27FC236}">
              <a16:creationId xmlns:a16="http://schemas.microsoft.com/office/drawing/2014/main" id="{3D0720E1-51CE-4394-9AFC-E9BB4C4452B1}"/>
            </a:ext>
          </a:extLst>
        </xdr:cNvPr>
        <xdr:cNvSpPr txBox="1"/>
      </xdr:nvSpPr>
      <xdr:spPr>
        <a:xfrm>
          <a:off x="152660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40022</xdr:rowOff>
    </xdr:from>
    <xdr:ext cx="405111" cy="259045"/>
    <xdr:sp macro="" textlink="">
      <xdr:nvSpPr>
        <xdr:cNvPr id="573" name="n_2mainValue【消防施設】&#10;有形固定資産減価償却率">
          <a:extLst>
            <a:ext uri="{FF2B5EF4-FFF2-40B4-BE49-F238E27FC236}">
              <a16:creationId xmlns:a16="http://schemas.microsoft.com/office/drawing/2014/main" id="{F6895FFB-97BE-4BFD-AE06-28B970D13975}"/>
            </a:ext>
          </a:extLst>
        </xdr:cNvPr>
        <xdr:cNvSpPr txBox="1"/>
      </xdr:nvSpPr>
      <xdr:spPr>
        <a:xfrm>
          <a:off x="143897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152416</xdr:rowOff>
    </xdr:from>
    <xdr:ext cx="405111" cy="259045"/>
    <xdr:sp macro="" textlink="">
      <xdr:nvSpPr>
        <xdr:cNvPr id="574" name="n_3mainValue【消防施設】&#10;有形固定資産減価償却率">
          <a:extLst>
            <a:ext uri="{FF2B5EF4-FFF2-40B4-BE49-F238E27FC236}">
              <a16:creationId xmlns:a16="http://schemas.microsoft.com/office/drawing/2014/main" id="{2CC1CDE5-2C66-400E-84DA-24369F3D33B8}"/>
            </a:ext>
          </a:extLst>
        </xdr:cNvPr>
        <xdr:cNvSpPr txBox="1"/>
      </xdr:nvSpPr>
      <xdr:spPr>
        <a:xfrm>
          <a:off x="135007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116222</xdr:rowOff>
    </xdr:from>
    <xdr:ext cx="405111" cy="259045"/>
    <xdr:sp macro="" textlink="">
      <xdr:nvSpPr>
        <xdr:cNvPr id="575" name="n_4mainValue【消防施設】&#10;有形固定資産減価償却率">
          <a:extLst>
            <a:ext uri="{FF2B5EF4-FFF2-40B4-BE49-F238E27FC236}">
              <a16:creationId xmlns:a16="http://schemas.microsoft.com/office/drawing/2014/main" id="{E0FD176A-A495-456B-8D40-6597CC9EB481}"/>
            </a:ext>
          </a:extLst>
        </xdr:cNvPr>
        <xdr:cNvSpPr txBox="1"/>
      </xdr:nvSpPr>
      <xdr:spPr>
        <a:xfrm>
          <a:off x="12611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a:extLst>
            <a:ext uri="{FF2B5EF4-FFF2-40B4-BE49-F238E27FC236}">
              <a16:creationId xmlns:a16="http://schemas.microsoft.com/office/drawing/2014/main" id="{BE34E201-76EB-4E3E-A72D-AE0E8ED6559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a:extLst>
            <a:ext uri="{FF2B5EF4-FFF2-40B4-BE49-F238E27FC236}">
              <a16:creationId xmlns:a16="http://schemas.microsoft.com/office/drawing/2014/main" id="{8159055D-683B-4896-A50A-53FD6B2B3FD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a:extLst>
            <a:ext uri="{FF2B5EF4-FFF2-40B4-BE49-F238E27FC236}">
              <a16:creationId xmlns:a16="http://schemas.microsoft.com/office/drawing/2014/main" id="{ADB938DD-4A0A-49D1-A694-4C153348249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a:extLst>
            <a:ext uri="{FF2B5EF4-FFF2-40B4-BE49-F238E27FC236}">
              <a16:creationId xmlns:a16="http://schemas.microsoft.com/office/drawing/2014/main" id="{FE6EB199-4874-4969-B438-557B381C67F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a:extLst>
            <a:ext uri="{FF2B5EF4-FFF2-40B4-BE49-F238E27FC236}">
              <a16:creationId xmlns:a16="http://schemas.microsoft.com/office/drawing/2014/main" id="{03DF1EEF-29AA-492E-A13E-5BDC7AE7822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a:extLst>
            <a:ext uri="{FF2B5EF4-FFF2-40B4-BE49-F238E27FC236}">
              <a16:creationId xmlns:a16="http://schemas.microsoft.com/office/drawing/2014/main" id="{2ACE0471-07A3-4592-82C0-53466D553A0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a:extLst>
            <a:ext uri="{FF2B5EF4-FFF2-40B4-BE49-F238E27FC236}">
              <a16:creationId xmlns:a16="http://schemas.microsoft.com/office/drawing/2014/main" id="{578ADB48-89D2-48E6-992B-6C9666F8D76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a:extLst>
            <a:ext uri="{FF2B5EF4-FFF2-40B4-BE49-F238E27FC236}">
              <a16:creationId xmlns:a16="http://schemas.microsoft.com/office/drawing/2014/main" id="{D5DA6936-831E-4CF7-88CC-75E8E34D845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a:extLst>
            <a:ext uri="{FF2B5EF4-FFF2-40B4-BE49-F238E27FC236}">
              <a16:creationId xmlns:a16="http://schemas.microsoft.com/office/drawing/2014/main" id="{212B64E9-F1C0-4BB6-AF2C-DABD773647E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a:extLst>
            <a:ext uri="{FF2B5EF4-FFF2-40B4-BE49-F238E27FC236}">
              <a16:creationId xmlns:a16="http://schemas.microsoft.com/office/drawing/2014/main" id="{574A89FB-9242-4E16-822C-425E09E1C88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6" name="直線コネクタ 585">
          <a:extLst>
            <a:ext uri="{FF2B5EF4-FFF2-40B4-BE49-F238E27FC236}">
              <a16:creationId xmlns:a16="http://schemas.microsoft.com/office/drawing/2014/main" id="{1E9931AA-52A4-465E-8FE6-597E66004B3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7" name="テキスト ボックス 586">
          <a:extLst>
            <a:ext uri="{FF2B5EF4-FFF2-40B4-BE49-F238E27FC236}">
              <a16:creationId xmlns:a16="http://schemas.microsoft.com/office/drawing/2014/main" id="{C7E931AC-C89E-4E06-B9D1-495E2BD9B53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8" name="直線コネクタ 587">
          <a:extLst>
            <a:ext uri="{FF2B5EF4-FFF2-40B4-BE49-F238E27FC236}">
              <a16:creationId xmlns:a16="http://schemas.microsoft.com/office/drawing/2014/main" id="{33F5CA6E-B0A5-4BAB-90B7-509644D8CCA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9" name="テキスト ボックス 588">
          <a:extLst>
            <a:ext uri="{FF2B5EF4-FFF2-40B4-BE49-F238E27FC236}">
              <a16:creationId xmlns:a16="http://schemas.microsoft.com/office/drawing/2014/main" id="{7C879AB5-D65F-4729-8E70-A0430498A75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0" name="直線コネクタ 589">
          <a:extLst>
            <a:ext uri="{FF2B5EF4-FFF2-40B4-BE49-F238E27FC236}">
              <a16:creationId xmlns:a16="http://schemas.microsoft.com/office/drawing/2014/main" id="{9C9CFA73-AE4A-40C1-9138-04AA325D062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1" name="テキスト ボックス 590">
          <a:extLst>
            <a:ext uri="{FF2B5EF4-FFF2-40B4-BE49-F238E27FC236}">
              <a16:creationId xmlns:a16="http://schemas.microsoft.com/office/drawing/2014/main" id="{4E81FA54-26A6-4D79-97BD-910B36C006E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2" name="直線コネクタ 591">
          <a:extLst>
            <a:ext uri="{FF2B5EF4-FFF2-40B4-BE49-F238E27FC236}">
              <a16:creationId xmlns:a16="http://schemas.microsoft.com/office/drawing/2014/main" id="{D95D937B-D98F-4605-B9FE-6236CCE4AE3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3" name="テキスト ボックス 592">
          <a:extLst>
            <a:ext uri="{FF2B5EF4-FFF2-40B4-BE49-F238E27FC236}">
              <a16:creationId xmlns:a16="http://schemas.microsoft.com/office/drawing/2014/main" id="{6AFAD103-F6A0-4FE3-BEC6-D8795FEEF38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a:extLst>
            <a:ext uri="{FF2B5EF4-FFF2-40B4-BE49-F238E27FC236}">
              <a16:creationId xmlns:a16="http://schemas.microsoft.com/office/drawing/2014/main" id="{D039BC31-E78F-4F4D-851A-D45D8FB07DD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a:extLst>
            <a:ext uri="{FF2B5EF4-FFF2-40B4-BE49-F238E27FC236}">
              <a16:creationId xmlns:a16="http://schemas.microsoft.com/office/drawing/2014/main" id="{C679B6B9-C381-452F-8B0B-DCAE7E53D95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消防施設】&#10;一人当たり面積グラフ枠">
          <a:extLst>
            <a:ext uri="{FF2B5EF4-FFF2-40B4-BE49-F238E27FC236}">
              <a16:creationId xmlns:a16="http://schemas.microsoft.com/office/drawing/2014/main" id="{A83E95AA-2A0B-4883-803E-E7E2E93FB2D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597" name="直線コネクタ 596">
          <a:extLst>
            <a:ext uri="{FF2B5EF4-FFF2-40B4-BE49-F238E27FC236}">
              <a16:creationId xmlns:a16="http://schemas.microsoft.com/office/drawing/2014/main" id="{88495416-E35E-410E-B255-8E31F9CB48CD}"/>
            </a:ext>
          </a:extLst>
        </xdr:cNvPr>
        <xdr:cNvCxnSpPr/>
      </xdr:nvCxnSpPr>
      <xdr:spPr>
        <a:xfrm flipV="1">
          <a:off x="22160864" y="1357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98" name="【消防施設】&#10;一人当たり面積最小値テキスト">
          <a:extLst>
            <a:ext uri="{FF2B5EF4-FFF2-40B4-BE49-F238E27FC236}">
              <a16:creationId xmlns:a16="http://schemas.microsoft.com/office/drawing/2014/main" id="{186335FA-B294-4039-99B6-3F561E9F74B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599" name="直線コネクタ 598">
          <a:extLst>
            <a:ext uri="{FF2B5EF4-FFF2-40B4-BE49-F238E27FC236}">
              <a16:creationId xmlns:a16="http://schemas.microsoft.com/office/drawing/2014/main" id="{0C55EF0D-77DD-454D-8ACF-4DEC41D72778}"/>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00" name="【消防施設】&#10;一人当たり面積最大値テキスト">
          <a:extLst>
            <a:ext uri="{FF2B5EF4-FFF2-40B4-BE49-F238E27FC236}">
              <a16:creationId xmlns:a16="http://schemas.microsoft.com/office/drawing/2014/main" id="{C304EE76-F351-42F5-A40C-DE991B067802}"/>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01" name="直線コネクタ 600">
          <a:extLst>
            <a:ext uri="{FF2B5EF4-FFF2-40B4-BE49-F238E27FC236}">
              <a16:creationId xmlns:a16="http://schemas.microsoft.com/office/drawing/2014/main" id="{0BAE54B2-B1C0-43E3-AFD0-49B8B09CB961}"/>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128033</xdr:rowOff>
    </xdr:from>
    <xdr:ext cx="469744" cy="259045"/>
    <xdr:sp macro="" textlink="">
      <xdr:nvSpPr>
        <xdr:cNvPr id="602" name="【消防施設】&#10;一人当たり面積平均値テキスト">
          <a:extLst>
            <a:ext uri="{FF2B5EF4-FFF2-40B4-BE49-F238E27FC236}">
              <a16:creationId xmlns:a16="http://schemas.microsoft.com/office/drawing/2014/main" id="{7928763F-6FC8-4D17-9B60-0ADF793B9D1F}"/>
            </a:ext>
          </a:extLst>
        </xdr:cNvPr>
        <xdr:cNvSpPr txBox="1"/>
      </xdr:nvSpPr>
      <xdr:spPr>
        <a:xfrm>
          <a:off x="22199600" y="1435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603" name="フローチャート: 判断 602">
          <a:extLst>
            <a:ext uri="{FF2B5EF4-FFF2-40B4-BE49-F238E27FC236}">
              <a16:creationId xmlns:a16="http://schemas.microsoft.com/office/drawing/2014/main" id="{1E18A631-08FA-41D9-B370-BB865534DA61}"/>
            </a:ext>
          </a:extLst>
        </xdr:cNvPr>
        <xdr:cNvSpPr/>
      </xdr:nvSpPr>
      <xdr:spPr>
        <a:xfrm>
          <a:off x="221107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604" name="フローチャート: 判断 603">
          <a:extLst>
            <a:ext uri="{FF2B5EF4-FFF2-40B4-BE49-F238E27FC236}">
              <a16:creationId xmlns:a16="http://schemas.microsoft.com/office/drawing/2014/main" id="{C418887A-7152-4392-839F-5E62AFC54E7C}"/>
            </a:ext>
          </a:extLst>
        </xdr:cNvPr>
        <xdr:cNvSpPr/>
      </xdr:nvSpPr>
      <xdr:spPr>
        <a:xfrm>
          <a:off x="21272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605" name="フローチャート: 判断 604">
          <a:extLst>
            <a:ext uri="{FF2B5EF4-FFF2-40B4-BE49-F238E27FC236}">
              <a16:creationId xmlns:a16="http://schemas.microsoft.com/office/drawing/2014/main" id="{9677D284-1F1F-48D7-9AA4-DAF5886248A6}"/>
            </a:ext>
          </a:extLst>
        </xdr:cNvPr>
        <xdr:cNvSpPr/>
      </xdr:nvSpPr>
      <xdr:spPr>
        <a:xfrm>
          <a:off x="20383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06" name="フローチャート: 判断 605">
          <a:extLst>
            <a:ext uri="{FF2B5EF4-FFF2-40B4-BE49-F238E27FC236}">
              <a16:creationId xmlns:a16="http://schemas.microsoft.com/office/drawing/2014/main" id="{A5B22D19-26F1-454A-83EB-BEB5EC632BFC}"/>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607" name="フローチャート: 判断 606">
          <a:extLst>
            <a:ext uri="{FF2B5EF4-FFF2-40B4-BE49-F238E27FC236}">
              <a16:creationId xmlns:a16="http://schemas.microsoft.com/office/drawing/2014/main" id="{06F4E067-69C8-4438-9F76-07225FDBB705}"/>
            </a:ext>
          </a:extLst>
        </xdr:cNvPr>
        <xdr:cNvSpPr/>
      </xdr:nvSpPr>
      <xdr:spPr>
        <a:xfrm>
          <a:off x="18605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96570FCD-E270-4E8C-B0CA-043F8E949A6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5F5647F1-E032-458C-ACBA-690AB587520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4AD3F40F-325D-4E2E-8B3A-162ABF30DE5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33617F99-6764-4CD1-A94B-EECD86D44BD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B1DE277C-6AE9-47BA-9D06-7741A0424B3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13" name="楕円 612">
          <a:extLst>
            <a:ext uri="{FF2B5EF4-FFF2-40B4-BE49-F238E27FC236}">
              <a16:creationId xmlns:a16="http://schemas.microsoft.com/office/drawing/2014/main" id="{B2B0DEF0-2D7C-4DAF-97E4-E0A08E24E9BC}"/>
            </a:ext>
          </a:extLst>
        </xdr:cNvPr>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67327</xdr:rowOff>
    </xdr:from>
    <xdr:ext cx="469744" cy="259045"/>
    <xdr:sp macro="" textlink="">
      <xdr:nvSpPr>
        <xdr:cNvPr id="614" name="【消防施設】&#10;一人当たり面積該当値テキスト">
          <a:extLst>
            <a:ext uri="{FF2B5EF4-FFF2-40B4-BE49-F238E27FC236}">
              <a16:creationId xmlns:a16="http://schemas.microsoft.com/office/drawing/2014/main" id="{A4A75CA5-E973-4507-9165-25336A55F314}"/>
            </a:ext>
          </a:extLst>
        </xdr:cNvPr>
        <xdr:cNvSpPr txBox="1"/>
      </xdr:nvSpPr>
      <xdr:spPr>
        <a:xfrm>
          <a:off x="22199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49022</xdr:rowOff>
    </xdr:from>
    <xdr:to>
      <xdr:col>112</xdr:col>
      <xdr:colOff>38100</xdr:colOff>
      <xdr:row>83</xdr:row>
      <xdr:rowOff>150622</xdr:rowOff>
    </xdr:to>
    <xdr:sp macro="" textlink="">
      <xdr:nvSpPr>
        <xdr:cNvPr id="615" name="楕円 614">
          <a:extLst>
            <a:ext uri="{FF2B5EF4-FFF2-40B4-BE49-F238E27FC236}">
              <a16:creationId xmlns:a16="http://schemas.microsoft.com/office/drawing/2014/main" id="{B4C682AA-CD36-41B0-9D0B-7706B275D1B2}"/>
            </a:ext>
          </a:extLst>
        </xdr:cNvPr>
        <xdr:cNvSpPr/>
      </xdr:nvSpPr>
      <xdr:spPr>
        <a:xfrm>
          <a:off x="21272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99822</xdr:rowOff>
    </xdr:to>
    <xdr:cxnSp macro="">
      <xdr:nvCxnSpPr>
        <xdr:cNvPr id="616" name="直線コネクタ 615">
          <a:extLst>
            <a:ext uri="{FF2B5EF4-FFF2-40B4-BE49-F238E27FC236}">
              <a16:creationId xmlns:a16="http://schemas.microsoft.com/office/drawing/2014/main" id="{A76DAC52-8994-4426-9A5E-A77134C3EB7D}"/>
            </a:ext>
          </a:extLst>
        </xdr:cNvPr>
        <xdr:cNvCxnSpPr/>
      </xdr:nvCxnSpPr>
      <xdr:spPr>
        <a:xfrm flipV="1">
          <a:off x="21323300" y="143256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53594</xdr:rowOff>
    </xdr:from>
    <xdr:to>
      <xdr:col>107</xdr:col>
      <xdr:colOff>101600</xdr:colOff>
      <xdr:row>83</xdr:row>
      <xdr:rowOff>155194</xdr:rowOff>
    </xdr:to>
    <xdr:sp macro="" textlink="">
      <xdr:nvSpPr>
        <xdr:cNvPr id="617" name="楕円 616">
          <a:extLst>
            <a:ext uri="{FF2B5EF4-FFF2-40B4-BE49-F238E27FC236}">
              <a16:creationId xmlns:a16="http://schemas.microsoft.com/office/drawing/2014/main" id="{4CBEF1ED-3CBC-44BB-A485-01639F2C97B0}"/>
            </a:ext>
          </a:extLst>
        </xdr:cNvPr>
        <xdr:cNvSpPr/>
      </xdr:nvSpPr>
      <xdr:spPr>
        <a:xfrm>
          <a:off x="20383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99822</xdr:rowOff>
    </xdr:from>
    <xdr:to>
      <xdr:col>111</xdr:col>
      <xdr:colOff>177800</xdr:colOff>
      <xdr:row>83</xdr:row>
      <xdr:rowOff>104394</xdr:rowOff>
    </xdr:to>
    <xdr:cxnSp macro="">
      <xdr:nvCxnSpPr>
        <xdr:cNvPr id="618" name="直線コネクタ 617">
          <a:extLst>
            <a:ext uri="{FF2B5EF4-FFF2-40B4-BE49-F238E27FC236}">
              <a16:creationId xmlns:a16="http://schemas.microsoft.com/office/drawing/2014/main" id="{54A46000-DD51-419A-B8FB-215BAAF825A3}"/>
            </a:ext>
          </a:extLst>
        </xdr:cNvPr>
        <xdr:cNvCxnSpPr/>
      </xdr:nvCxnSpPr>
      <xdr:spPr>
        <a:xfrm flipV="1">
          <a:off x="20434300" y="14330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53594</xdr:rowOff>
    </xdr:from>
    <xdr:to>
      <xdr:col>102</xdr:col>
      <xdr:colOff>165100</xdr:colOff>
      <xdr:row>83</xdr:row>
      <xdr:rowOff>155194</xdr:rowOff>
    </xdr:to>
    <xdr:sp macro="" textlink="">
      <xdr:nvSpPr>
        <xdr:cNvPr id="619" name="楕円 618">
          <a:extLst>
            <a:ext uri="{FF2B5EF4-FFF2-40B4-BE49-F238E27FC236}">
              <a16:creationId xmlns:a16="http://schemas.microsoft.com/office/drawing/2014/main" id="{482BE940-1738-4586-BCC8-765030166975}"/>
            </a:ext>
          </a:extLst>
        </xdr:cNvPr>
        <xdr:cNvSpPr/>
      </xdr:nvSpPr>
      <xdr:spPr>
        <a:xfrm>
          <a:off x="19494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104394</xdr:rowOff>
    </xdr:from>
    <xdr:to>
      <xdr:col>107</xdr:col>
      <xdr:colOff>50800</xdr:colOff>
      <xdr:row>83</xdr:row>
      <xdr:rowOff>104394</xdr:rowOff>
    </xdr:to>
    <xdr:cxnSp macro="">
      <xdr:nvCxnSpPr>
        <xdr:cNvPr id="620" name="直線コネクタ 619">
          <a:extLst>
            <a:ext uri="{FF2B5EF4-FFF2-40B4-BE49-F238E27FC236}">
              <a16:creationId xmlns:a16="http://schemas.microsoft.com/office/drawing/2014/main" id="{E41CDD92-C972-4BD8-A81E-FF99F284FC25}"/>
            </a:ext>
          </a:extLst>
        </xdr:cNvPr>
        <xdr:cNvCxnSpPr/>
      </xdr:nvCxnSpPr>
      <xdr:spPr>
        <a:xfrm>
          <a:off x="19545300" y="14334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58165</xdr:rowOff>
    </xdr:from>
    <xdr:to>
      <xdr:col>98</xdr:col>
      <xdr:colOff>38100</xdr:colOff>
      <xdr:row>83</xdr:row>
      <xdr:rowOff>159765</xdr:rowOff>
    </xdr:to>
    <xdr:sp macro="" textlink="">
      <xdr:nvSpPr>
        <xdr:cNvPr id="621" name="楕円 620">
          <a:extLst>
            <a:ext uri="{FF2B5EF4-FFF2-40B4-BE49-F238E27FC236}">
              <a16:creationId xmlns:a16="http://schemas.microsoft.com/office/drawing/2014/main" id="{857B0070-A6FF-4AF9-8B14-90F5249EE8AA}"/>
            </a:ext>
          </a:extLst>
        </xdr:cNvPr>
        <xdr:cNvSpPr/>
      </xdr:nvSpPr>
      <xdr:spPr>
        <a:xfrm>
          <a:off x="18605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104394</xdr:rowOff>
    </xdr:from>
    <xdr:to>
      <xdr:col>102</xdr:col>
      <xdr:colOff>114300</xdr:colOff>
      <xdr:row>83</xdr:row>
      <xdr:rowOff>108965</xdr:rowOff>
    </xdr:to>
    <xdr:cxnSp macro="">
      <xdr:nvCxnSpPr>
        <xdr:cNvPr id="622" name="直線コネクタ 621">
          <a:extLst>
            <a:ext uri="{FF2B5EF4-FFF2-40B4-BE49-F238E27FC236}">
              <a16:creationId xmlns:a16="http://schemas.microsoft.com/office/drawing/2014/main" id="{04B14431-5260-4479-885E-E18F84FFFE67}"/>
            </a:ext>
          </a:extLst>
        </xdr:cNvPr>
        <xdr:cNvCxnSpPr/>
      </xdr:nvCxnSpPr>
      <xdr:spPr>
        <a:xfrm flipV="1">
          <a:off x="18656300" y="143347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70883</xdr:rowOff>
    </xdr:from>
    <xdr:ext cx="469744" cy="259045"/>
    <xdr:sp macro="" textlink="">
      <xdr:nvSpPr>
        <xdr:cNvPr id="623" name="n_1aveValue【消防施設】&#10;一人当たり面積">
          <a:extLst>
            <a:ext uri="{FF2B5EF4-FFF2-40B4-BE49-F238E27FC236}">
              <a16:creationId xmlns:a16="http://schemas.microsoft.com/office/drawing/2014/main" id="{550113F0-41FF-49E9-994C-34E580750210}"/>
            </a:ext>
          </a:extLst>
        </xdr:cNvPr>
        <xdr:cNvSpPr txBox="1"/>
      </xdr:nvSpPr>
      <xdr:spPr>
        <a:xfrm>
          <a:off x="21075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164609</xdr:rowOff>
    </xdr:from>
    <xdr:ext cx="469744" cy="259045"/>
    <xdr:sp macro="" textlink="">
      <xdr:nvSpPr>
        <xdr:cNvPr id="624" name="n_2aveValue【消防施設】&#10;一人当たり面積">
          <a:extLst>
            <a:ext uri="{FF2B5EF4-FFF2-40B4-BE49-F238E27FC236}">
              <a16:creationId xmlns:a16="http://schemas.microsoft.com/office/drawing/2014/main" id="{B30FD371-480C-45B5-9EB6-95AC202EE1CF}"/>
            </a:ext>
          </a:extLst>
        </xdr:cNvPr>
        <xdr:cNvSpPr txBox="1"/>
      </xdr:nvSpPr>
      <xdr:spPr>
        <a:xfrm>
          <a:off x="201994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625" name="n_3aveValue【消防施設】&#10;一人当たり面積">
          <a:extLst>
            <a:ext uri="{FF2B5EF4-FFF2-40B4-BE49-F238E27FC236}">
              <a16:creationId xmlns:a16="http://schemas.microsoft.com/office/drawing/2014/main" id="{AA54E1D7-9394-4868-A600-E0C56088D1DC}"/>
            </a:ext>
          </a:extLst>
        </xdr:cNvPr>
        <xdr:cNvSpPr txBox="1"/>
      </xdr:nvSpPr>
      <xdr:spPr>
        <a:xfrm>
          <a:off x="19310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6875</xdr:rowOff>
    </xdr:from>
    <xdr:ext cx="469744" cy="259045"/>
    <xdr:sp macro="" textlink="">
      <xdr:nvSpPr>
        <xdr:cNvPr id="626" name="n_4aveValue【消防施設】&#10;一人当たり面積">
          <a:extLst>
            <a:ext uri="{FF2B5EF4-FFF2-40B4-BE49-F238E27FC236}">
              <a16:creationId xmlns:a16="http://schemas.microsoft.com/office/drawing/2014/main" id="{F452436F-46B4-4091-8366-D1879BE5E1A3}"/>
            </a:ext>
          </a:extLst>
        </xdr:cNvPr>
        <xdr:cNvSpPr txBox="1"/>
      </xdr:nvSpPr>
      <xdr:spPr>
        <a:xfrm>
          <a:off x="18421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167149</xdr:rowOff>
    </xdr:from>
    <xdr:ext cx="469744" cy="259045"/>
    <xdr:sp macro="" textlink="">
      <xdr:nvSpPr>
        <xdr:cNvPr id="627" name="n_1mainValue【消防施設】&#10;一人当たり面積">
          <a:extLst>
            <a:ext uri="{FF2B5EF4-FFF2-40B4-BE49-F238E27FC236}">
              <a16:creationId xmlns:a16="http://schemas.microsoft.com/office/drawing/2014/main" id="{FC0041E1-DD62-4E2C-ADE3-E9A1F0CD14D2}"/>
            </a:ext>
          </a:extLst>
        </xdr:cNvPr>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271</xdr:rowOff>
    </xdr:from>
    <xdr:ext cx="469744" cy="259045"/>
    <xdr:sp macro="" textlink="">
      <xdr:nvSpPr>
        <xdr:cNvPr id="628" name="n_2mainValue【消防施設】&#10;一人当たり面積">
          <a:extLst>
            <a:ext uri="{FF2B5EF4-FFF2-40B4-BE49-F238E27FC236}">
              <a16:creationId xmlns:a16="http://schemas.microsoft.com/office/drawing/2014/main" id="{947FA640-6273-448C-AAA7-35A7B20B271D}"/>
            </a:ext>
          </a:extLst>
        </xdr:cNvPr>
        <xdr:cNvSpPr txBox="1"/>
      </xdr:nvSpPr>
      <xdr:spPr>
        <a:xfrm>
          <a:off x="20199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271</xdr:rowOff>
    </xdr:from>
    <xdr:ext cx="469744" cy="259045"/>
    <xdr:sp macro="" textlink="">
      <xdr:nvSpPr>
        <xdr:cNvPr id="629" name="n_3mainValue【消防施設】&#10;一人当たり面積">
          <a:extLst>
            <a:ext uri="{FF2B5EF4-FFF2-40B4-BE49-F238E27FC236}">
              <a16:creationId xmlns:a16="http://schemas.microsoft.com/office/drawing/2014/main" id="{435617E7-AC32-45B3-8614-D4582E525B84}"/>
            </a:ext>
          </a:extLst>
        </xdr:cNvPr>
        <xdr:cNvSpPr txBox="1"/>
      </xdr:nvSpPr>
      <xdr:spPr>
        <a:xfrm>
          <a:off x="19310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630" name="n_4mainValue【消防施設】&#10;一人当たり面積">
          <a:extLst>
            <a:ext uri="{FF2B5EF4-FFF2-40B4-BE49-F238E27FC236}">
              <a16:creationId xmlns:a16="http://schemas.microsoft.com/office/drawing/2014/main" id="{4E1A6619-2F64-4E9B-AB82-88D315F85B12}"/>
            </a:ext>
          </a:extLst>
        </xdr:cNvPr>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a:extLst>
            <a:ext uri="{FF2B5EF4-FFF2-40B4-BE49-F238E27FC236}">
              <a16:creationId xmlns:a16="http://schemas.microsoft.com/office/drawing/2014/main" id="{3B767186-95EF-41E3-B1FD-BB96E74B9A0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a:extLst>
            <a:ext uri="{FF2B5EF4-FFF2-40B4-BE49-F238E27FC236}">
              <a16:creationId xmlns:a16="http://schemas.microsoft.com/office/drawing/2014/main" id="{4597984A-5D93-4EB3-8997-B728EE60DF0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a:extLst>
            <a:ext uri="{FF2B5EF4-FFF2-40B4-BE49-F238E27FC236}">
              <a16:creationId xmlns:a16="http://schemas.microsoft.com/office/drawing/2014/main" id="{4FBB5445-EF56-45FE-8B57-9D60374E011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a:extLst>
            <a:ext uri="{FF2B5EF4-FFF2-40B4-BE49-F238E27FC236}">
              <a16:creationId xmlns:a16="http://schemas.microsoft.com/office/drawing/2014/main" id="{DB21F352-BFF4-42B0-AB90-6D40575EB8D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a:extLst>
            <a:ext uri="{FF2B5EF4-FFF2-40B4-BE49-F238E27FC236}">
              <a16:creationId xmlns:a16="http://schemas.microsoft.com/office/drawing/2014/main" id="{43453041-6901-4BA3-8751-7AB29003C6F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a:extLst>
            <a:ext uri="{FF2B5EF4-FFF2-40B4-BE49-F238E27FC236}">
              <a16:creationId xmlns:a16="http://schemas.microsoft.com/office/drawing/2014/main" id="{3CB47D16-6DC0-444B-9678-85245D7D192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a:extLst>
            <a:ext uri="{FF2B5EF4-FFF2-40B4-BE49-F238E27FC236}">
              <a16:creationId xmlns:a16="http://schemas.microsoft.com/office/drawing/2014/main" id="{1024F957-F05D-4D8D-93C9-10A1845D235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a:extLst>
            <a:ext uri="{FF2B5EF4-FFF2-40B4-BE49-F238E27FC236}">
              <a16:creationId xmlns:a16="http://schemas.microsoft.com/office/drawing/2014/main" id="{77A62412-65EA-4C64-9294-6F3740CB9CF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a:extLst>
            <a:ext uri="{FF2B5EF4-FFF2-40B4-BE49-F238E27FC236}">
              <a16:creationId xmlns:a16="http://schemas.microsoft.com/office/drawing/2014/main" id="{1908255E-B533-406C-8186-D225C3B3892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a:extLst>
            <a:ext uri="{FF2B5EF4-FFF2-40B4-BE49-F238E27FC236}">
              <a16:creationId xmlns:a16="http://schemas.microsoft.com/office/drawing/2014/main" id="{017D7566-E50A-4C85-B0F4-2785C42C3D1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a:extLst>
            <a:ext uri="{FF2B5EF4-FFF2-40B4-BE49-F238E27FC236}">
              <a16:creationId xmlns:a16="http://schemas.microsoft.com/office/drawing/2014/main" id="{2597A8C0-6813-4D13-BC37-A135399430A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2" name="直線コネクタ 641">
          <a:extLst>
            <a:ext uri="{FF2B5EF4-FFF2-40B4-BE49-F238E27FC236}">
              <a16:creationId xmlns:a16="http://schemas.microsoft.com/office/drawing/2014/main" id="{675DD8F9-26EF-441F-A0BD-1084B780D91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3" name="テキスト ボックス 642">
          <a:extLst>
            <a:ext uri="{FF2B5EF4-FFF2-40B4-BE49-F238E27FC236}">
              <a16:creationId xmlns:a16="http://schemas.microsoft.com/office/drawing/2014/main" id="{D06E0357-BAB9-43C9-9B53-CC2845D3F1C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4" name="直線コネクタ 643">
          <a:extLst>
            <a:ext uri="{FF2B5EF4-FFF2-40B4-BE49-F238E27FC236}">
              <a16:creationId xmlns:a16="http://schemas.microsoft.com/office/drawing/2014/main" id="{126DE7FB-C4F8-4B63-8A37-0EFC26FE39D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5" name="テキスト ボックス 644">
          <a:extLst>
            <a:ext uri="{FF2B5EF4-FFF2-40B4-BE49-F238E27FC236}">
              <a16:creationId xmlns:a16="http://schemas.microsoft.com/office/drawing/2014/main" id="{ADFF470E-B98D-4305-996D-999CE5C3129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6" name="直線コネクタ 645">
          <a:extLst>
            <a:ext uri="{FF2B5EF4-FFF2-40B4-BE49-F238E27FC236}">
              <a16:creationId xmlns:a16="http://schemas.microsoft.com/office/drawing/2014/main" id="{9B52CC89-E979-4B6F-9178-B1B3740E5D9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7" name="テキスト ボックス 646">
          <a:extLst>
            <a:ext uri="{FF2B5EF4-FFF2-40B4-BE49-F238E27FC236}">
              <a16:creationId xmlns:a16="http://schemas.microsoft.com/office/drawing/2014/main" id="{F392AFE0-4918-4EF3-84C1-07EF0F43849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8" name="直線コネクタ 647">
          <a:extLst>
            <a:ext uri="{FF2B5EF4-FFF2-40B4-BE49-F238E27FC236}">
              <a16:creationId xmlns:a16="http://schemas.microsoft.com/office/drawing/2014/main" id="{8A838254-0427-4351-928C-CED457BB503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9" name="テキスト ボックス 648">
          <a:extLst>
            <a:ext uri="{FF2B5EF4-FFF2-40B4-BE49-F238E27FC236}">
              <a16:creationId xmlns:a16="http://schemas.microsoft.com/office/drawing/2014/main" id="{8272CC9B-C62F-4164-BAAC-01496293AEA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0" name="直線コネクタ 649">
          <a:extLst>
            <a:ext uri="{FF2B5EF4-FFF2-40B4-BE49-F238E27FC236}">
              <a16:creationId xmlns:a16="http://schemas.microsoft.com/office/drawing/2014/main" id="{E977B98D-07DE-4AD6-90BF-3BF5B05F11C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1" name="テキスト ボックス 650">
          <a:extLst>
            <a:ext uri="{FF2B5EF4-FFF2-40B4-BE49-F238E27FC236}">
              <a16:creationId xmlns:a16="http://schemas.microsoft.com/office/drawing/2014/main" id="{D7F107BA-793F-4751-84E1-2968EBDF057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2" name="直線コネクタ 651">
          <a:extLst>
            <a:ext uri="{FF2B5EF4-FFF2-40B4-BE49-F238E27FC236}">
              <a16:creationId xmlns:a16="http://schemas.microsoft.com/office/drawing/2014/main" id="{A31C4613-B103-432C-82E9-F0F46C95B86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3" name="テキスト ボックス 652">
          <a:extLst>
            <a:ext uri="{FF2B5EF4-FFF2-40B4-BE49-F238E27FC236}">
              <a16:creationId xmlns:a16="http://schemas.microsoft.com/office/drawing/2014/main" id="{021C5CE0-21E5-49B7-B7FC-615AECD320D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4" name="直線コネクタ 653">
          <a:extLst>
            <a:ext uri="{FF2B5EF4-FFF2-40B4-BE49-F238E27FC236}">
              <a16:creationId xmlns:a16="http://schemas.microsoft.com/office/drawing/2014/main" id="{DA5F6639-240B-4D5A-8F3D-B9BE2156D70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庁舎】&#10;有形固定資産減価償却率グラフ枠">
          <a:extLst>
            <a:ext uri="{FF2B5EF4-FFF2-40B4-BE49-F238E27FC236}">
              <a16:creationId xmlns:a16="http://schemas.microsoft.com/office/drawing/2014/main" id="{243E4E6A-B306-4D76-95AA-FE8948EB0E8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656" name="直線コネクタ 655">
          <a:extLst>
            <a:ext uri="{FF2B5EF4-FFF2-40B4-BE49-F238E27FC236}">
              <a16:creationId xmlns:a16="http://schemas.microsoft.com/office/drawing/2014/main" id="{E2739123-1ED2-4AFB-8F20-E6A3F24870CE}"/>
            </a:ext>
          </a:extLst>
        </xdr:cNvPr>
        <xdr:cNvCxnSpPr/>
      </xdr:nvCxnSpPr>
      <xdr:spPr>
        <a:xfrm flipV="1">
          <a:off x="16318864" y="17123229"/>
          <a:ext cx="0" cy="150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657" name="【庁舎】&#10;有形固定資産減価償却率最小値テキスト">
          <a:extLst>
            <a:ext uri="{FF2B5EF4-FFF2-40B4-BE49-F238E27FC236}">
              <a16:creationId xmlns:a16="http://schemas.microsoft.com/office/drawing/2014/main" id="{5840C777-935D-4595-A0AB-30D46F6A68B1}"/>
            </a:ext>
          </a:extLst>
        </xdr:cNvPr>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658" name="直線コネクタ 657">
          <a:extLst>
            <a:ext uri="{FF2B5EF4-FFF2-40B4-BE49-F238E27FC236}">
              <a16:creationId xmlns:a16="http://schemas.microsoft.com/office/drawing/2014/main" id="{1451C68B-9BAF-4524-8F28-F480CB4C2FD7}"/>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59" name="【庁舎】&#10;有形固定資産減価償却率最大値テキスト">
          <a:extLst>
            <a:ext uri="{FF2B5EF4-FFF2-40B4-BE49-F238E27FC236}">
              <a16:creationId xmlns:a16="http://schemas.microsoft.com/office/drawing/2014/main" id="{8078F41B-AA25-4B1B-BF71-85EBCEC606A8}"/>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0" name="直線コネクタ 659">
          <a:extLst>
            <a:ext uri="{FF2B5EF4-FFF2-40B4-BE49-F238E27FC236}">
              <a16:creationId xmlns:a16="http://schemas.microsoft.com/office/drawing/2014/main" id="{F7A51658-D78F-40DE-8753-47EE3ACD6CE3}"/>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661" name="【庁舎】&#10;有形固定資産減価償却率平均値テキスト">
          <a:extLst>
            <a:ext uri="{FF2B5EF4-FFF2-40B4-BE49-F238E27FC236}">
              <a16:creationId xmlns:a16="http://schemas.microsoft.com/office/drawing/2014/main" id="{BD3B82D8-C2DD-4BA4-8B02-6AD3CB11374B}"/>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62" name="フローチャート: 判断 661">
          <a:extLst>
            <a:ext uri="{FF2B5EF4-FFF2-40B4-BE49-F238E27FC236}">
              <a16:creationId xmlns:a16="http://schemas.microsoft.com/office/drawing/2014/main" id="{B7E6242F-7D0F-4E17-8151-9EA3BA8F5678}"/>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663" name="フローチャート: 判断 662">
          <a:extLst>
            <a:ext uri="{FF2B5EF4-FFF2-40B4-BE49-F238E27FC236}">
              <a16:creationId xmlns:a16="http://schemas.microsoft.com/office/drawing/2014/main" id="{F420D48D-F88C-456D-95AE-41EB8754F59B}"/>
            </a:ext>
          </a:extLst>
        </xdr:cNvPr>
        <xdr:cNvSpPr/>
      </xdr:nvSpPr>
      <xdr:spPr>
        <a:xfrm>
          <a:off x="15430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664" name="フローチャート: 判断 663">
          <a:extLst>
            <a:ext uri="{FF2B5EF4-FFF2-40B4-BE49-F238E27FC236}">
              <a16:creationId xmlns:a16="http://schemas.microsoft.com/office/drawing/2014/main" id="{FDA3028D-4A5A-40CB-9BC2-920E3363C5FD}"/>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665" name="フローチャート: 判断 664">
          <a:extLst>
            <a:ext uri="{FF2B5EF4-FFF2-40B4-BE49-F238E27FC236}">
              <a16:creationId xmlns:a16="http://schemas.microsoft.com/office/drawing/2014/main" id="{6620E2CA-4810-44ED-A40F-C2A578481CE8}"/>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666" name="フローチャート: 判断 665">
          <a:extLst>
            <a:ext uri="{FF2B5EF4-FFF2-40B4-BE49-F238E27FC236}">
              <a16:creationId xmlns:a16="http://schemas.microsoft.com/office/drawing/2014/main" id="{F294AF9F-C111-4470-80A8-918BDC0C676A}"/>
            </a:ext>
          </a:extLst>
        </xdr:cNvPr>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E7F89E9A-277F-43AF-A81F-AB89F60F6DA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A3C6DB7C-BE7F-4C78-A5B7-CE7BCDD13D8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865309B3-1A1F-492C-8924-1CE09163480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4C00C253-C511-4FEE-86A7-653EBAD30E1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C1D8C3EB-2E5A-4C12-970F-CF026D560BE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113574</xdr:rowOff>
    </xdr:from>
    <xdr:to>
      <xdr:col>85</xdr:col>
      <xdr:colOff>177800</xdr:colOff>
      <xdr:row>107</xdr:row>
      <xdr:rowOff>43724</xdr:rowOff>
    </xdr:to>
    <xdr:sp macro="" textlink="">
      <xdr:nvSpPr>
        <xdr:cNvPr id="672" name="楕円 671">
          <a:extLst>
            <a:ext uri="{FF2B5EF4-FFF2-40B4-BE49-F238E27FC236}">
              <a16:creationId xmlns:a16="http://schemas.microsoft.com/office/drawing/2014/main" id="{7A3FE584-F039-4EE3-A85B-CD31C98E2EC7}"/>
            </a:ext>
          </a:extLst>
        </xdr:cNvPr>
        <xdr:cNvSpPr/>
      </xdr:nvSpPr>
      <xdr:spPr>
        <a:xfrm>
          <a:off x="162687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92001</xdr:rowOff>
    </xdr:from>
    <xdr:ext cx="405111" cy="259045"/>
    <xdr:sp macro="" textlink="">
      <xdr:nvSpPr>
        <xdr:cNvPr id="673" name="【庁舎】&#10;有形固定資産減価償却率該当値テキスト">
          <a:extLst>
            <a:ext uri="{FF2B5EF4-FFF2-40B4-BE49-F238E27FC236}">
              <a16:creationId xmlns:a16="http://schemas.microsoft.com/office/drawing/2014/main" id="{8B546155-335A-439D-B73C-71E54EFAA68D}"/>
            </a:ext>
          </a:extLst>
        </xdr:cNvPr>
        <xdr:cNvSpPr txBox="1"/>
      </xdr:nvSpPr>
      <xdr:spPr>
        <a:xfrm>
          <a:off x="16357600"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85816</xdr:rowOff>
    </xdr:from>
    <xdr:to>
      <xdr:col>81</xdr:col>
      <xdr:colOff>101600</xdr:colOff>
      <xdr:row>107</xdr:row>
      <xdr:rowOff>15966</xdr:rowOff>
    </xdr:to>
    <xdr:sp macro="" textlink="">
      <xdr:nvSpPr>
        <xdr:cNvPr id="674" name="楕円 673">
          <a:extLst>
            <a:ext uri="{FF2B5EF4-FFF2-40B4-BE49-F238E27FC236}">
              <a16:creationId xmlns:a16="http://schemas.microsoft.com/office/drawing/2014/main" id="{C16081D4-F41E-4BB8-8E84-105838951808}"/>
            </a:ext>
          </a:extLst>
        </xdr:cNvPr>
        <xdr:cNvSpPr/>
      </xdr:nvSpPr>
      <xdr:spPr>
        <a:xfrm>
          <a:off x="15430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136616</xdr:rowOff>
    </xdr:from>
    <xdr:to>
      <xdr:col>85</xdr:col>
      <xdr:colOff>127000</xdr:colOff>
      <xdr:row>106</xdr:row>
      <xdr:rowOff>164374</xdr:rowOff>
    </xdr:to>
    <xdr:cxnSp macro="">
      <xdr:nvCxnSpPr>
        <xdr:cNvPr id="675" name="直線コネクタ 674">
          <a:extLst>
            <a:ext uri="{FF2B5EF4-FFF2-40B4-BE49-F238E27FC236}">
              <a16:creationId xmlns:a16="http://schemas.microsoft.com/office/drawing/2014/main" id="{E43A9021-CA47-472B-8BB3-E562AB1E0075}"/>
            </a:ext>
          </a:extLst>
        </xdr:cNvPr>
        <xdr:cNvCxnSpPr/>
      </xdr:nvCxnSpPr>
      <xdr:spPr>
        <a:xfrm>
          <a:off x="15481300" y="1831031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54792</xdr:rowOff>
    </xdr:from>
    <xdr:to>
      <xdr:col>76</xdr:col>
      <xdr:colOff>165100</xdr:colOff>
      <xdr:row>106</xdr:row>
      <xdr:rowOff>156392</xdr:rowOff>
    </xdr:to>
    <xdr:sp macro="" textlink="">
      <xdr:nvSpPr>
        <xdr:cNvPr id="676" name="楕円 675">
          <a:extLst>
            <a:ext uri="{FF2B5EF4-FFF2-40B4-BE49-F238E27FC236}">
              <a16:creationId xmlns:a16="http://schemas.microsoft.com/office/drawing/2014/main" id="{15A5DBE2-0925-45D0-A123-E75135D7B46B}"/>
            </a:ext>
          </a:extLst>
        </xdr:cNvPr>
        <xdr:cNvSpPr/>
      </xdr:nvSpPr>
      <xdr:spPr>
        <a:xfrm>
          <a:off x="14541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105592</xdr:rowOff>
    </xdr:from>
    <xdr:to>
      <xdr:col>81</xdr:col>
      <xdr:colOff>50800</xdr:colOff>
      <xdr:row>106</xdr:row>
      <xdr:rowOff>136616</xdr:rowOff>
    </xdr:to>
    <xdr:cxnSp macro="">
      <xdr:nvCxnSpPr>
        <xdr:cNvPr id="677" name="直線コネクタ 676">
          <a:extLst>
            <a:ext uri="{FF2B5EF4-FFF2-40B4-BE49-F238E27FC236}">
              <a16:creationId xmlns:a16="http://schemas.microsoft.com/office/drawing/2014/main" id="{34A2FC52-313F-4493-9EFC-19145C744279}"/>
            </a:ext>
          </a:extLst>
        </xdr:cNvPr>
        <xdr:cNvCxnSpPr/>
      </xdr:nvCxnSpPr>
      <xdr:spPr>
        <a:xfrm>
          <a:off x="14592300" y="1827929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31931</xdr:rowOff>
    </xdr:from>
    <xdr:to>
      <xdr:col>72</xdr:col>
      <xdr:colOff>38100</xdr:colOff>
      <xdr:row>106</xdr:row>
      <xdr:rowOff>133531</xdr:rowOff>
    </xdr:to>
    <xdr:sp macro="" textlink="">
      <xdr:nvSpPr>
        <xdr:cNvPr id="678" name="楕円 677">
          <a:extLst>
            <a:ext uri="{FF2B5EF4-FFF2-40B4-BE49-F238E27FC236}">
              <a16:creationId xmlns:a16="http://schemas.microsoft.com/office/drawing/2014/main" id="{11ED1E42-8B44-4094-88FB-3CA8271A3E19}"/>
            </a:ext>
          </a:extLst>
        </xdr:cNvPr>
        <xdr:cNvSpPr/>
      </xdr:nvSpPr>
      <xdr:spPr>
        <a:xfrm>
          <a:off x="13652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82731</xdr:rowOff>
    </xdr:from>
    <xdr:to>
      <xdr:col>76</xdr:col>
      <xdr:colOff>114300</xdr:colOff>
      <xdr:row>106</xdr:row>
      <xdr:rowOff>105592</xdr:rowOff>
    </xdr:to>
    <xdr:cxnSp macro="">
      <xdr:nvCxnSpPr>
        <xdr:cNvPr id="679" name="直線コネクタ 678">
          <a:extLst>
            <a:ext uri="{FF2B5EF4-FFF2-40B4-BE49-F238E27FC236}">
              <a16:creationId xmlns:a16="http://schemas.microsoft.com/office/drawing/2014/main" id="{6392DCCC-697A-440D-A95D-436C997D5478}"/>
            </a:ext>
          </a:extLst>
        </xdr:cNvPr>
        <xdr:cNvCxnSpPr/>
      </xdr:nvCxnSpPr>
      <xdr:spPr>
        <a:xfrm>
          <a:off x="13703300" y="182564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9071</xdr:rowOff>
    </xdr:from>
    <xdr:to>
      <xdr:col>67</xdr:col>
      <xdr:colOff>101600</xdr:colOff>
      <xdr:row>106</xdr:row>
      <xdr:rowOff>110671</xdr:rowOff>
    </xdr:to>
    <xdr:sp macro="" textlink="">
      <xdr:nvSpPr>
        <xdr:cNvPr id="680" name="楕円 679">
          <a:extLst>
            <a:ext uri="{FF2B5EF4-FFF2-40B4-BE49-F238E27FC236}">
              <a16:creationId xmlns:a16="http://schemas.microsoft.com/office/drawing/2014/main" id="{CD86406A-4902-4483-88B1-3041AA5D5902}"/>
            </a:ext>
          </a:extLst>
        </xdr:cNvPr>
        <xdr:cNvSpPr/>
      </xdr:nvSpPr>
      <xdr:spPr>
        <a:xfrm>
          <a:off x="12763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59871</xdr:rowOff>
    </xdr:from>
    <xdr:to>
      <xdr:col>71</xdr:col>
      <xdr:colOff>177800</xdr:colOff>
      <xdr:row>106</xdr:row>
      <xdr:rowOff>82731</xdr:rowOff>
    </xdr:to>
    <xdr:cxnSp macro="">
      <xdr:nvCxnSpPr>
        <xdr:cNvPr id="681" name="直線コネクタ 680">
          <a:extLst>
            <a:ext uri="{FF2B5EF4-FFF2-40B4-BE49-F238E27FC236}">
              <a16:creationId xmlns:a16="http://schemas.microsoft.com/office/drawing/2014/main" id="{96E46FDC-7A28-4E4C-AA9D-FBA435424F00}"/>
            </a:ext>
          </a:extLst>
        </xdr:cNvPr>
        <xdr:cNvCxnSpPr/>
      </xdr:nvCxnSpPr>
      <xdr:spPr>
        <a:xfrm>
          <a:off x="12814300" y="1823357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83111</xdr:rowOff>
    </xdr:from>
    <xdr:ext cx="405111" cy="259045"/>
    <xdr:sp macro="" textlink="">
      <xdr:nvSpPr>
        <xdr:cNvPr id="682" name="n_1aveValue【庁舎】&#10;有形固定資産減価償却率">
          <a:extLst>
            <a:ext uri="{FF2B5EF4-FFF2-40B4-BE49-F238E27FC236}">
              <a16:creationId xmlns:a16="http://schemas.microsoft.com/office/drawing/2014/main" id="{75B1C269-120F-4021-88FD-4F02A06F37C1}"/>
            </a:ext>
          </a:extLst>
        </xdr:cNvPr>
        <xdr:cNvSpPr txBox="1"/>
      </xdr:nvSpPr>
      <xdr:spPr>
        <a:xfrm>
          <a:off x="152660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683" name="n_2aveValue【庁舎】&#10;有形固定資産減価償却率">
          <a:extLst>
            <a:ext uri="{FF2B5EF4-FFF2-40B4-BE49-F238E27FC236}">
              <a16:creationId xmlns:a16="http://schemas.microsoft.com/office/drawing/2014/main" id="{1A7763F4-D6E8-4341-84FC-28A6CF8C19C6}"/>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684" name="n_3aveValue【庁舎】&#10;有形固定資産減価償却率">
          <a:extLst>
            <a:ext uri="{FF2B5EF4-FFF2-40B4-BE49-F238E27FC236}">
              <a16:creationId xmlns:a16="http://schemas.microsoft.com/office/drawing/2014/main" id="{D7526705-F04D-4E9A-9430-C45A618ED6FD}"/>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685" name="n_4aveValue【庁舎】&#10;有形固定資産減価償却率">
          <a:extLst>
            <a:ext uri="{FF2B5EF4-FFF2-40B4-BE49-F238E27FC236}">
              <a16:creationId xmlns:a16="http://schemas.microsoft.com/office/drawing/2014/main" id="{258D5AC4-CA23-450B-AC9A-FB93AD43968E}"/>
            </a:ext>
          </a:extLst>
        </xdr:cNvPr>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7093</xdr:rowOff>
    </xdr:from>
    <xdr:ext cx="405111" cy="259045"/>
    <xdr:sp macro="" textlink="">
      <xdr:nvSpPr>
        <xdr:cNvPr id="686" name="n_1mainValue【庁舎】&#10;有形固定資産減価償却率">
          <a:extLst>
            <a:ext uri="{FF2B5EF4-FFF2-40B4-BE49-F238E27FC236}">
              <a16:creationId xmlns:a16="http://schemas.microsoft.com/office/drawing/2014/main" id="{AA927715-1CAE-46E2-BD7B-6EBC1A38625B}"/>
            </a:ext>
          </a:extLst>
        </xdr:cNvPr>
        <xdr:cNvSpPr txBox="1"/>
      </xdr:nvSpPr>
      <xdr:spPr>
        <a:xfrm>
          <a:off x="152660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147519</xdr:rowOff>
    </xdr:from>
    <xdr:ext cx="405111" cy="259045"/>
    <xdr:sp macro="" textlink="">
      <xdr:nvSpPr>
        <xdr:cNvPr id="687" name="n_2mainValue【庁舎】&#10;有形固定資産減価償却率">
          <a:extLst>
            <a:ext uri="{FF2B5EF4-FFF2-40B4-BE49-F238E27FC236}">
              <a16:creationId xmlns:a16="http://schemas.microsoft.com/office/drawing/2014/main" id="{3860C34D-1409-4BE7-B048-C63A00B8AE79}"/>
            </a:ext>
          </a:extLst>
        </xdr:cNvPr>
        <xdr:cNvSpPr txBox="1"/>
      </xdr:nvSpPr>
      <xdr:spPr>
        <a:xfrm>
          <a:off x="143897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124658</xdr:rowOff>
    </xdr:from>
    <xdr:ext cx="405111" cy="259045"/>
    <xdr:sp macro="" textlink="">
      <xdr:nvSpPr>
        <xdr:cNvPr id="688" name="n_3mainValue【庁舎】&#10;有形固定資産減価償却率">
          <a:extLst>
            <a:ext uri="{FF2B5EF4-FFF2-40B4-BE49-F238E27FC236}">
              <a16:creationId xmlns:a16="http://schemas.microsoft.com/office/drawing/2014/main" id="{10569AF7-1666-4B66-9C22-AA39FA7122AF}"/>
            </a:ext>
          </a:extLst>
        </xdr:cNvPr>
        <xdr:cNvSpPr txBox="1"/>
      </xdr:nvSpPr>
      <xdr:spPr>
        <a:xfrm>
          <a:off x="135007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101798</xdr:rowOff>
    </xdr:from>
    <xdr:ext cx="405111" cy="259045"/>
    <xdr:sp macro="" textlink="">
      <xdr:nvSpPr>
        <xdr:cNvPr id="689" name="n_4mainValue【庁舎】&#10;有形固定資産減価償却率">
          <a:extLst>
            <a:ext uri="{FF2B5EF4-FFF2-40B4-BE49-F238E27FC236}">
              <a16:creationId xmlns:a16="http://schemas.microsoft.com/office/drawing/2014/main" id="{6A3810A3-EDEF-4F4E-9AD7-76FA68D5BC44}"/>
            </a:ext>
          </a:extLst>
        </xdr:cNvPr>
        <xdr:cNvSpPr txBox="1"/>
      </xdr:nvSpPr>
      <xdr:spPr>
        <a:xfrm>
          <a:off x="12611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a:extLst>
            <a:ext uri="{FF2B5EF4-FFF2-40B4-BE49-F238E27FC236}">
              <a16:creationId xmlns:a16="http://schemas.microsoft.com/office/drawing/2014/main" id="{E909578A-855E-4A4A-B498-2210C2C634D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a:extLst>
            <a:ext uri="{FF2B5EF4-FFF2-40B4-BE49-F238E27FC236}">
              <a16:creationId xmlns:a16="http://schemas.microsoft.com/office/drawing/2014/main" id="{3B08F863-54C5-488D-B5D5-5E33F82E415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a:extLst>
            <a:ext uri="{FF2B5EF4-FFF2-40B4-BE49-F238E27FC236}">
              <a16:creationId xmlns:a16="http://schemas.microsoft.com/office/drawing/2014/main" id="{BD31A584-E7BC-469A-BDCE-951BB74515B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a:extLst>
            <a:ext uri="{FF2B5EF4-FFF2-40B4-BE49-F238E27FC236}">
              <a16:creationId xmlns:a16="http://schemas.microsoft.com/office/drawing/2014/main" id="{C1C45C64-3DAA-43BB-8387-B7C1257F795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a:extLst>
            <a:ext uri="{FF2B5EF4-FFF2-40B4-BE49-F238E27FC236}">
              <a16:creationId xmlns:a16="http://schemas.microsoft.com/office/drawing/2014/main" id="{7BFE129E-69AB-44B8-8A9B-A15F66E0BF5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a:extLst>
            <a:ext uri="{FF2B5EF4-FFF2-40B4-BE49-F238E27FC236}">
              <a16:creationId xmlns:a16="http://schemas.microsoft.com/office/drawing/2014/main" id="{A3B80A35-D86F-4D58-B642-E3A0112D1F9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a:extLst>
            <a:ext uri="{FF2B5EF4-FFF2-40B4-BE49-F238E27FC236}">
              <a16:creationId xmlns:a16="http://schemas.microsoft.com/office/drawing/2014/main" id="{E8925CC5-D8F4-4107-8095-47E9BA335DC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a:extLst>
            <a:ext uri="{FF2B5EF4-FFF2-40B4-BE49-F238E27FC236}">
              <a16:creationId xmlns:a16="http://schemas.microsoft.com/office/drawing/2014/main" id="{79264A40-D5A4-4E7A-8F37-FB24FFA6233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a:extLst>
            <a:ext uri="{FF2B5EF4-FFF2-40B4-BE49-F238E27FC236}">
              <a16:creationId xmlns:a16="http://schemas.microsoft.com/office/drawing/2014/main" id="{8DCB4AA8-BFE7-48E3-8B20-9CA9DB36CC9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a:extLst>
            <a:ext uri="{FF2B5EF4-FFF2-40B4-BE49-F238E27FC236}">
              <a16:creationId xmlns:a16="http://schemas.microsoft.com/office/drawing/2014/main" id="{05959121-9867-4D19-86AC-DDFF2DE0AE7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0" name="直線コネクタ 699">
          <a:extLst>
            <a:ext uri="{FF2B5EF4-FFF2-40B4-BE49-F238E27FC236}">
              <a16:creationId xmlns:a16="http://schemas.microsoft.com/office/drawing/2014/main" id="{CCBB044A-B8AF-4D9F-A861-8BEBDFB9706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1" name="テキスト ボックス 700">
          <a:extLst>
            <a:ext uri="{FF2B5EF4-FFF2-40B4-BE49-F238E27FC236}">
              <a16:creationId xmlns:a16="http://schemas.microsoft.com/office/drawing/2014/main" id="{9F6E48B3-5100-426E-A0BB-A9C8C498C06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2" name="直線コネクタ 701">
          <a:extLst>
            <a:ext uri="{FF2B5EF4-FFF2-40B4-BE49-F238E27FC236}">
              <a16:creationId xmlns:a16="http://schemas.microsoft.com/office/drawing/2014/main" id="{12A2D336-AEF6-49B2-8EC1-A9A601D0D9E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3" name="テキスト ボックス 702">
          <a:extLst>
            <a:ext uri="{FF2B5EF4-FFF2-40B4-BE49-F238E27FC236}">
              <a16:creationId xmlns:a16="http://schemas.microsoft.com/office/drawing/2014/main" id="{45882143-C124-4B26-B57F-045167FC64D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4" name="直線コネクタ 703">
          <a:extLst>
            <a:ext uri="{FF2B5EF4-FFF2-40B4-BE49-F238E27FC236}">
              <a16:creationId xmlns:a16="http://schemas.microsoft.com/office/drawing/2014/main" id="{DC7848D9-1E01-497C-B996-3412C04C2DF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5" name="テキスト ボックス 704">
          <a:extLst>
            <a:ext uri="{FF2B5EF4-FFF2-40B4-BE49-F238E27FC236}">
              <a16:creationId xmlns:a16="http://schemas.microsoft.com/office/drawing/2014/main" id="{7CAFA5DA-0D5E-49E1-9585-36840C2BCE9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6" name="直線コネクタ 705">
          <a:extLst>
            <a:ext uri="{FF2B5EF4-FFF2-40B4-BE49-F238E27FC236}">
              <a16:creationId xmlns:a16="http://schemas.microsoft.com/office/drawing/2014/main" id="{9DC69C0A-5277-47D3-BB09-0C9566DAB1D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7" name="テキスト ボックス 706">
          <a:extLst>
            <a:ext uri="{FF2B5EF4-FFF2-40B4-BE49-F238E27FC236}">
              <a16:creationId xmlns:a16="http://schemas.microsoft.com/office/drawing/2014/main" id="{03407978-72B2-452B-8AD2-CA5DA7DD65E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8" name="直線コネクタ 707">
          <a:extLst>
            <a:ext uri="{FF2B5EF4-FFF2-40B4-BE49-F238E27FC236}">
              <a16:creationId xmlns:a16="http://schemas.microsoft.com/office/drawing/2014/main" id="{6CE0A982-4969-411C-9AC3-240EA430492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9" name="テキスト ボックス 708">
          <a:extLst>
            <a:ext uri="{FF2B5EF4-FFF2-40B4-BE49-F238E27FC236}">
              <a16:creationId xmlns:a16="http://schemas.microsoft.com/office/drawing/2014/main" id="{C76EC5CC-E753-4578-8C04-1E03CF2BB26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0" name="直線コネクタ 709">
          <a:extLst>
            <a:ext uri="{FF2B5EF4-FFF2-40B4-BE49-F238E27FC236}">
              <a16:creationId xmlns:a16="http://schemas.microsoft.com/office/drawing/2014/main" id="{C244E600-7591-401C-AD49-45BE781A52E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1" name="テキスト ボックス 710">
          <a:extLst>
            <a:ext uri="{FF2B5EF4-FFF2-40B4-BE49-F238E27FC236}">
              <a16:creationId xmlns:a16="http://schemas.microsoft.com/office/drawing/2014/main" id="{BB52E0FC-5434-4BD8-B7D2-8871C610427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a:extLst>
            <a:ext uri="{FF2B5EF4-FFF2-40B4-BE49-F238E27FC236}">
              <a16:creationId xmlns:a16="http://schemas.microsoft.com/office/drawing/2014/main" id="{AD13B5F1-A6C8-4490-A1C5-0B8E2D0DF0F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a:extLst>
            <a:ext uri="{FF2B5EF4-FFF2-40B4-BE49-F238E27FC236}">
              <a16:creationId xmlns:a16="http://schemas.microsoft.com/office/drawing/2014/main" id="{44E31A0B-F2C1-4BE5-B7BC-859BC8403CA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a:extLst>
            <a:ext uri="{FF2B5EF4-FFF2-40B4-BE49-F238E27FC236}">
              <a16:creationId xmlns:a16="http://schemas.microsoft.com/office/drawing/2014/main" id="{C23EF11D-1ABA-4103-90B4-AC98AB6B207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715" name="直線コネクタ 714">
          <a:extLst>
            <a:ext uri="{FF2B5EF4-FFF2-40B4-BE49-F238E27FC236}">
              <a16:creationId xmlns:a16="http://schemas.microsoft.com/office/drawing/2014/main" id="{69CF9E11-925C-47E0-9F19-20E0543D8FB0}"/>
            </a:ext>
          </a:extLst>
        </xdr:cNvPr>
        <xdr:cNvCxnSpPr/>
      </xdr:nvCxnSpPr>
      <xdr:spPr>
        <a:xfrm flipV="1">
          <a:off x="22160864" y="172897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716" name="【庁舎】&#10;一人当たり面積最小値テキスト">
          <a:extLst>
            <a:ext uri="{FF2B5EF4-FFF2-40B4-BE49-F238E27FC236}">
              <a16:creationId xmlns:a16="http://schemas.microsoft.com/office/drawing/2014/main" id="{DFFF23DF-436A-4F88-81D4-762EAE09A7B9}"/>
            </a:ext>
          </a:extLst>
        </xdr:cNvPr>
        <xdr:cNvSpPr txBox="1"/>
      </xdr:nvSpPr>
      <xdr:spPr>
        <a:xfrm>
          <a:off x="22199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717" name="直線コネクタ 716">
          <a:extLst>
            <a:ext uri="{FF2B5EF4-FFF2-40B4-BE49-F238E27FC236}">
              <a16:creationId xmlns:a16="http://schemas.microsoft.com/office/drawing/2014/main" id="{7DDEF327-F102-44D5-8307-8C61DFDA389B}"/>
            </a:ext>
          </a:extLst>
        </xdr:cNvPr>
        <xdr:cNvCxnSpPr/>
      </xdr:nvCxnSpPr>
      <xdr:spPr>
        <a:xfrm>
          <a:off x="22072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18" name="【庁舎】&#10;一人当たり面積最大値テキスト">
          <a:extLst>
            <a:ext uri="{FF2B5EF4-FFF2-40B4-BE49-F238E27FC236}">
              <a16:creationId xmlns:a16="http://schemas.microsoft.com/office/drawing/2014/main" id="{E38231ED-4BA7-4836-9184-E5DC2A352CDB}"/>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19" name="直線コネクタ 718">
          <a:extLst>
            <a:ext uri="{FF2B5EF4-FFF2-40B4-BE49-F238E27FC236}">
              <a16:creationId xmlns:a16="http://schemas.microsoft.com/office/drawing/2014/main" id="{F541BEC7-AC0E-45D1-9A51-C57FABE54039}"/>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102161</xdr:rowOff>
    </xdr:from>
    <xdr:ext cx="469744" cy="259045"/>
    <xdr:sp macro="" textlink="">
      <xdr:nvSpPr>
        <xdr:cNvPr id="720" name="【庁舎】&#10;一人当たり面積平均値テキスト">
          <a:extLst>
            <a:ext uri="{FF2B5EF4-FFF2-40B4-BE49-F238E27FC236}">
              <a16:creationId xmlns:a16="http://schemas.microsoft.com/office/drawing/2014/main" id="{8A1B0C0B-537A-44AA-B8DE-4AC9C6C579BD}"/>
            </a:ext>
          </a:extLst>
        </xdr:cNvPr>
        <xdr:cNvSpPr txBox="1"/>
      </xdr:nvSpPr>
      <xdr:spPr>
        <a:xfrm>
          <a:off x="22199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721" name="フローチャート: 判断 720">
          <a:extLst>
            <a:ext uri="{FF2B5EF4-FFF2-40B4-BE49-F238E27FC236}">
              <a16:creationId xmlns:a16="http://schemas.microsoft.com/office/drawing/2014/main" id="{3BC0D9C2-15D5-4370-835E-CE46A51960DD}"/>
            </a:ext>
          </a:extLst>
        </xdr:cNvPr>
        <xdr:cNvSpPr/>
      </xdr:nvSpPr>
      <xdr:spPr>
        <a:xfrm>
          <a:off x="22110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722" name="フローチャート: 判断 721">
          <a:extLst>
            <a:ext uri="{FF2B5EF4-FFF2-40B4-BE49-F238E27FC236}">
              <a16:creationId xmlns:a16="http://schemas.microsoft.com/office/drawing/2014/main" id="{ECC7F2F5-5CDC-4EDC-AA9F-1A17F0B2E759}"/>
            </a:ext>
          </a:extLst>
        </xdr:cNvPr>
        <xdr:cNvSpPr/>
      </xdr:nvSpPr>
      <xdr:spPr>
        <a:xfrm>
          <a:off x="21272500" y="182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723" name="フローチャート: 判断 722">
          <a:extLst>
            <a:ext uri="{FF2B5EF4-FFF2-40B4-BE49-F238E27FC236}">
              <a16:creationId xmlns:a16="http://schemas.microsoft.com/office/drawing/2014/main" id="{F2676F02-13CA-4498-AD88-032477823BEB}"/>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724" name="フローチャート: 判断 723">
          <a:extLst>
            <a:ext uri="{FF2B5EF4-FFF2-40B4-BE49-F238E27FC236}">
              <a16:creationId xmlns:a16="http://schemas.microsoft.com/office/drawing/2014/main" id="{C7FCC7BC-4272-48A8-AFCB-777E92517C31}"/>
            </a:ext>
          </a:extLst>
        </xdr:cNvPr>
        <xdr:cNvSpPr/>
      </xdr:nvSpPr>
      <xdr:spPr>
        <a:xfrm>
          <a:off x="19494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725" name="フローチャート: 判断 724">
          <a:extLst>
            <a:ext uri="{FF2B5EF4-FFF2-40B4-BE49-F238E27FC236}">
              <a16:creationId xmlns:a16="http://schemas.microsoft.com/office/drawing/2014/main" id="{B2EF3882-151F-4D9F-87CF-B7D7570ED1B2}"/>
            </a:ext>
          </a:extLst>
        </xdr:cNvPr>
        <xdr:cNvSpPr/>
      </xdr:nvSpPr>
      <xdr:spPr>
        <a:xfrm>
          <a:off x="18605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4FFD7407-17E6-493E-B3E6-C542D654477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D6887E22-557E-4DCD-97F5-3EEF87AC3AB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1C4E1F27-29EB-44C8-B8AC-0843FD63CA7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54CA156F-F0E5-4D0B-B846-9F0C692DD9C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D36CB5F2-EFA7-4F29-9E5D-09C36BEA0B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169092</xdr:rowOff>
    </xdr:from>
    <xdr:to>
      <xdr:col>116</xdr:col>
      <xdr:colOff>114300</xdr:colOff>
      <xdr:row>107</xdr:row>
      <xdr:rowOff>99242</xdr:rowOff>
    </xdr:to>
    <xdr:sp macro="" textlink="">
      <xdr:nvSpPr>
        <xdr:cNvPr id="731" name="楕円 730">
          <a:extLst>
            <a:ext uri="{FF2B5EF4-FFF2-40B4-BE49-F238E27FC236}">
              <a16:creationId xmlns:a16="http://schemas.microsoft.com/office/drawing/2014/main" id="{99ECAB22-BABB-425C-BEE7-101B9C4D552D}"/>
            </a:ext>
          </a:extLst>
        </xdr:cNvPr>
        <xdr:cNvSpPr/>
      </xdr:nvSpPr>
      <xdr:spPr>
        <a:xfrm>
          <a:off x="221107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147519</xdr:rowOff>
    </xdr:from>
    <xdr:ext cx="469744" cy="259045"/>
    <xdr:sp macro="" textlink="">
      <xdr:nvSpPr>
        <xdr:cNvPr id="732" name="【庁舎】&#10;一人当たり面積該当値テキスト">
          <a:extLst>
            <a:ext uri="{FF2B5EF4-FFF2-40B4-BE49-F238E27FC236}">
              <a16:creationId xmlns:a16="http://schemas.microsoft.com/office/drawing/2014/main" id="{D3016C49-F624-4A31-9704-7CBD2AEDB5EC}"/>
            </a:ext>
          </a:extLst>
        </xdr:cNvPr>
        <xdr:cNvSpPr txBox="1"/>
      </xdr:nvSpPr>
      <xdr:spPr>
        <a:xfrm>
          <a:off x="22199600"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170724</xdr:rowOff>
    </xdr:from>
    <xdr:to>
      <xdr:col>112</xdr:col>
      <xdr:colOff>38100</xdr:colOff>
      <xdr:row>107</xdr:row>
      <xdr:rowOff>100874</xdr:rowOff>
    </xdr:to>
    <xdr:sp macro="" textlink="">
      <xdr:nvSpPr>
        <xdr:cNvPr id="733" name="楕円 732">
          <a:extLst>
            <a:ext uri="{FF2B5EF4-FFF2-40B4-BE49-F238E27FC236}">
              <a16:creationId xmlns:a16="http://schemas.microsoft.com/office/drawing/2014/main" id="{597E9ACD-C696-4F9A-A485-B7221B312453}"/>
            </a:ext>
          </a:extLst>
        </xdr:cNvPr>
        <xdr:cNvSpPr/>
      </xdr:nvSpPr>
      <xdr:spPr>
        <a:xfrm>
          <a:off x="21272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48442</xdr:rowOff>
    </xdr:from>
    <xdr:to>
      <xdr:col>116</xdr:col>
      <xdr:colOff>63500</xdr:colOff>
      <xdr:row>107</xdr:row>
      <xdr:rowOff>50074</xdr:rowOff>
    </xdr:to>
    <xdr:cxnSp macro="">
      <xdr:nvCxnSpPr>
        <xdr:cNvPr id="734" name="直線コネクタ 733">
          <a:extLst>
            <a:ext uri="{FF2B5EF4-FFF2-40B4-BE49-F238E27FC236}">
              <a16:creationId xmlns:a16="http://schemas.microsoft.com/office/drawing/2014/main" id="{8141AA94-2979-4524-9BAB-D2E34A69DF0C}"/>
            </a:ext>
          </a:extLst>
        </xdr:cNvPr>
        <xdr:cNvCxnSpPr/>
      </xdr:nvCxnSpPr>
      <xdr:spPr>
        <a:xfrm flipV="1">
          <a:off x="21323300" y="1839359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160927</xdr:rowOff>
    </xdr:from>
    <xdr:to>
      <xdr:col>107</xdr:col>
      <xdr:colOff>101600</xdr:colOff>
      <xdr:row>107</xdr:row>
      <xdr:rowOff>91077</xdr:rowOff>
    </xdr:to>
    <xdr:sp macro="" textlink="">
      <xdr:nvSpPr>
        <xdr:cNvPr id="735" name="楕円 734">
          <a:extLst>
            <a:ext uri="{FF2B5EF4-FFF2-40B4-BE49-F238E27FC236}">
              <a16:creationId xmlns:a16="http://schemas.microsoft.com/office/drawing/2014/main" id="{82F34C4D-9554-40ED-A5C1-A4DB99A5B2CF}"/>
            </a:ext>
          </a:extLst>
        </xdr:cNvPr>
        <xdr:cNvSpPr/>
      </xdr:nvSpPr>
      <xdr:spPr>
        <a:xfrm>
          <a:off x="20383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40277</xdr:rowOff>
    </xdr:from>
    <xdr:to>
      <xdr:col>111</xdr:col>
      <xdr:colOff>177800</xdr:colOff>
      <xdr:row>107</xdr:row>
      <xdr:rowOff>50074</xdr:rowOff>
    </xdr:to>
    <xdr:cxnSp macro="">
      <xdr:nvCxnSpPr>
        <xdr:cNvPr id="736" name="直線コネクタ 735">
          <a:extLst>
            <a:ext uri="{FF2B5EF4-FFF2-40B4-BE49-F238E27FC236}">
              <a16:creationId xmlns:a16="http://schemas.microsoft.com/office/drawing/2014/main" id="{96A07470-27BE-4FA9-B78A-6CA335B6CFE6}"/>
            </a:ext>
          </a:extLst>
        </xdr:cNvPr>
        <xdr:cNvCxnSpPr/>
      </xdr:nvCxnSpPr>
      <xdr:spPr>
        <a:xfrm>
          <a:off x="20434300" y="1838542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737" name="楕円 736">
          <a:extLst>
            <a:ext uri="{FF2B5EF4-FFF2-40B4-BE49-F238E27FC236}">
              <a16:creationId xmlns:a16="http://schemas.microsoft.com/office/drawing/2014/main" id="{463F5588-90F5-4788-B2FD-E6611C7DF747}"/>
            </a:ext>
          </a:extLst>
        </xdr:cNvPr>
        <xdr:cNvSpPr/>
      </xdr:nvSpPr>
      <xdr:spPr>
        <a:xfrm>
          <a:off x="19494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40277</xdr:rowOff>
    </xdr:from>
    <xdr:to>
      <xdr:col>107</xdr:col>
      <xdr:colOff>50800</xdr:colOff>
      <xdr:row>107</xdr:row>
      <xdr:rowOff>43543</xdr:rowOff>
    </xdr:to>
    <xdr:cxnSp macro="">
      <xdr:nvCxnSpPr>
        <xdr:cNvPr id="738" name="直線コネクタ 737">
          <a:extLst>
            <a:ext uri="{FF2B5EF4-FFF2-40B4-BE49-F238E27FC236}">
              <a16:creationId xmlns:a16="http://schemas.microsoft.com/office/drawing/2014/main" id="{2DC1EE4F-FA65-4C74-8BA7-85B61A817902}"/>
            </a:ext>
          </a:extLst>
        </xdr:cNvPr>
        <xdr:cNvCxnSpPr/>
      </xdr:nvCxnSpPr>
      <xdr:spPr>
        <a:xfrm flipV="1">
          <a:off x="19545300" y="1838542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165826</xdr:rowOff>
    </xdr:from>
    <xdr:to>
      <xdr:col>98</xdr:col>
      <xdr:colOff>38100</xdr:colOff>
      <xdr:row>107</xdr:row>
      <xdr:rowOff>95976</xdr:rowOff>
    </xdr:to>
    <xdr:sp macro="" textlink="">
      <xdr:nvSpPr>
        <xdr:cNvPr id="739" name="楕円 738">
          <a:extLst>
            <a:ext uri="{FF2B5EF4-FFF2-40B4-BE49-F238E27FC236}">
              <a16:creationId xmlns:a16="http://schemas.microsoft.com/office/drawing/2014/main" id="{E8E0A91E-E42A-4373-B00B-F45C8627B8F2}"/>
            </a:ext>
          </a:extLst>
        </xdr:cNvPr>
        <xdr:cNvSpPr/>
      </xdr:nvSpPr>
      <xdr:spPr>
        <a:xfrm>
          <a:off x="18605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43543</xdr:rowOff>
    </xdr:from>
    <xdr:to>
      <xdr:col>102</xdr:col>
      <xdr:colOff>114300</xdr:colOff>
      <xdr:row>107</xdr:row>
      <xdr:rowOff>45176</xdr:rowOff>
    </xdr:to>
    <xdr:cxnSp macro="">
      <xdr:nvCxnSpPr>
        <xdr:cNvPr id="740" name="直線コネクタ 739">
          <a:extLst>
            <a:ext uri="{FF2B5EF4-FFF2-40B4-BE49-F238E27FC236}">
              <a16:creationId xmlns:a16="http://schemas.microsoft.com/office/drawing/2014/main" id="{EFC57BF8-B070-4100-A952-E15315C265AB}"/>
            </a:ext>
          </a:extLst>
        </xdr:cNvPr>
        <xdr:cNvCxnSpPr/>
      </xdr:nvCxnSpPr>
      <xdr:spPr>
        <a:xfrm flipV="1">
          <a:off x="18656300" y="183886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48821</xdr:rowOff>
    </xdr:from>
    <xdr:ext cx="469744" cy="259045"/>
    <xdr:sp macro="" textlink="">
      <xdr:nvSpPr>
        <xdr:cNvPr id="741" name="n_1aveValue【庁舎】&#10;一人当たり面積">
          <a:extLst>
            <a:ext uri="{FF2B5EF4-FFF2-40B4-BE49-F238E27FC236}">
              <a16:creationId xmlns:a16="http://schemas.microsoft.com/office/drawing/2014/main" id="{CBB86F9F-27E0-4AFF-BD9A-24090C9AD73D}"/>
            </a:ext>
          </a:extLst>
        </xdr:cNvPr>
        <xdr:cNvSpPr txBox="1"/>
      </xdr:nvSpPr>
      <xdr:spPr>
        <a:xfrm>
          <a:off x="21075727" y="1805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742" name="n_2aveValue【庁舎】&#10;一人当たり面積">
          <a:extLst>
            <a:ext uri="{FF2B5EF4-FFF2-40B4-BE49-F238E27FC236}">
              <a16:creationId xmlns:a16="http://schemas.microsoft.com/office/drawing/2014/main" id="{88F2968C-E851-4268-892F-D00EB754C17A}"/>
            </a:ext>
          </a:extLst>
        </xdr:cNvPr>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4734</xdr:rowOff>
    </xdr:from>
    <xdr:ext cx="469744" cy="259045"/>
    <xdr:sp macro="" textlink="">
      <xdr:nvSpPr>
        <xdr:cNvPr id="743" name="n_3aveValue【庁舎】&#10;一人当たり面積">
          <a:extLst>
            <a:ext uri="{FF2B5EF4-FFF2-40B4-BE49-F238E27FC236}">
              <a16:creationId xmlns:a16="http://schemas.microsoft.com/office/drawing/2014/main" id="{50CB1DA4-063C-41CE-BE0F-12629C159348}"/>
            </a:ext>
          </a:extLst>
        </xdr:cNvPr>
        <xdr:cNvSpPr txBox="1"/>
      </xdr:nvSpPr>
      <xdr:spPr>
        <a:xfrm>
          <a:off x="19310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16164</xdr:rowOff>
    </xdr:from>
    <xdr:ext cx="469744" cy="259045"/>
    <xdr:sp macro="" textlink="">
      <xdr:nvSpPr>
        <xdr:cNvPr id="744" name="n_4aveValue【庁舎】&#10;一人当たり面積">
          <a:extLst>
            <a:ext uri="{FF2B5EF4-FFF2-40B4-BE49-F238E27FC236}">
              <a16:creationId xmlns:a16="http://schemas.microsoft.com/office/drawing/2014/main" id="{E0DE59F4-48F1-41BF-A8E5-D2CE57AC0806}"/>
            </a:ext>
          </a:extLst>
        </xdr:cNvPr>
        <xdr:cNvSpPr txBox="1"/>
      </xdr:nvSpPr>
      <xdr:spPr>
        <a:xfrm>
          <a:off x="18421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92001</xdr:rowOff>
    </xdr:from>
    <xdr:ext cx="469744" cy="259045"/>
    <xdr:sp macro="" textlink="">
      <xdr:nvSpPr>
        <xdr:cNvPr id="745" name="n_1mainValue【庁舎】&#10;一人当たり面積">
          <a:extLst>
            <a:ext uri="{FF2B5EF4-FFF2-40B4-BE49-F238E27FC236}">
              <a16:creationId xmlns:a16="http://schemas.microsoft.com/office/drawing/2014/main" id="{4A94E5D3-11D0-483D-BA7E-4184753215BA}"/>
            </a:ext>
          </a:extLst>
        </xdr:cNvPr>
        <xdr:cNvSpPr txBox="1"/>
      </xdr:nvSpPr>
      <xdr:spPr>
        <a:xfrm>
          <a:off x="21075727" y="1843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82204</xdr:rowOff>
    </xdr:from>
    <xdr:ext cx="469744" cy="259045"/>
    <xdr:sp macro="" textlink="">
      <xdr:nvSpPr>
        <xdr:cNvPr id="746" name="n_2mainValue【庁舎】&#10;一人当たり面積">
          <a:extLst>
            <a:ext uri="{FF2B5EF4-FFF2-40B4-BE49-F238E27FC236}">
              <a16:creationId xmlns:a16="http://schemas.microsoft.com/office/drawing/2014/main" id="{3A1E71A5-1E0B-4CDB-9CD2-E8217351236A}"/>
            </a:ext>
          </a:extLst>
        </xdr:cNvPr>
        <xdr:cNvSpPr txBox="1"/>
      </xdr:nvSpPr>
      <xdr:spPr>
        <a:xfrm>
          <a:off x="201994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85470</xdr:rowOff>
    </xdr:from>
    <xdr:ext cx="469744" cy="259045"/>
    <xdr:sp macro="" textlink="">
      <xdr:nvSpPr>
        <xdr:cNvPr id="747" name="n_3mainValue【庁舎】&#10;一人当たり面積">
          <a:extLst>
            <a:ext uri="{FF2B5EF4-FFF2-40B4-BE49-F238E27FC236}">
              <a16:creationId xmlns:a16="http://schemas.microsoft.com/office/drawing/2014/main" id="{D8518DC7-8824-422F-8565-9C8E64BAB2A1}"/>
            </a:ext>
          </a:extLst>
        </xdr:cNvPr>
        <xdr:cNvSpPr txBox="1"/>
      </xdr:nvSpPr>
      <xdr:spPr>
        <a:xfrm>
          <a:off x="19310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87103</xdr:rowOff>
    </xdr:from>
    <xdr:ext cx="469744" cy="259045"/>
    <xdr:sp macro="" textlink="">
      <xdr:nvSpPr>
        <xdr:cNvPr id="748" name="n_4mainValue【庁舎】&#10;一人当たり面積">
          <a:extLst>
            <a:ext uri="{FF2B5EF4-FFF2-40B4-BE49-F238E27FC236}">
              <a16:creationId xmlns:a16="http://schemas.microsoft.com/office/drawing/2014/main" id="{D8EBA693-8401-42F3-B6DF-CDBCA08D0FA3}"/>
            </a:ext>
          </a:extLst>
        </xdr:cNvPr>
        <xdr:cNvSpPr txBox="1"/>
      </xdr:nvSpPr>
      <xdr:spPr>
        <a:xfrm>
          <a:off x="18421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a:extLst>
            <a:ext uri="{FF2B5EF4-FFF2-40B4-BE49-F238E27FC236}">
              <a16:creationId xmlns:a16="http://schemas.microsoft.com/office/drawing/2014/main" id="{5CADC78C-9C79-411A-B8F4-072CCB83EEB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a:extLst>
            <a:ext uri="{FF2B5EF4-FFF2-40B4-BE49-F238E27FC236}">
              <a16:creationId xmlns:a16="http://schemas.microsoft.com/office/drawing/2014/main" id="{CB6F8080-7D19-4E67-AC9A-562FBF3A672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a:extLst>
            <a:ext uri="{FF2B5EF4-FFF2-40B4-BE49-F238E27FC236}">
              <a16:creationId xmlns:a16="http://schemas.microsoft.com/office/drawing/2014/main" id="{ECB62492-9007-4C9A-83F9-461738A7E56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類似団体と比較して特に有形固定資産減価償却率が高くなっている施設は、福祉施設、一般廃棄物処理施設及び庁舎である。</a:t>
          </a:r>
        </a:p>
        <a:p>
          <a:r>
            <a:rPr kumimoji="1" lang="ja-JP" altLang="en-US" sz="1300">
              <a:latin typeface="ＭＳ Ｐゴシック" panose="020B0600070205080204" pitchFamily="50" charset="-128"/>
              <a:ea typeface="ＭＳ Ｐゴシック" panose="020B0600070205080204" pitchFamily="50" charset="-128"/>
            </a:rPr>
            <a:t>福祉施設については、昭和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年に建築され、築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一般廃棄物処理施設については、昭和</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年に建築され、築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庁舎については、大部分が昭和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年の間に建築され、築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年が経過し、有形固定資産減価償却率が高くなっている。庁舎施設のうち２施設は、平成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年度中に供用が廃止された。</a:t>
          </a:r>
        </a:p>
        <a:p>
          <a:r>
            <a:rPr kumimoji="1" lang="ja-JP" altLang="en-US" sz="1300">
              <a:latin typeface="ＭＳ Ｐゴシック" panose="020B0600070205080204" pitchFamily="50" charset="-128"/>
              <a:ea typeface="ＭＳ Ｐゴシック" panose="020B0600070205080204" pitchFamily="50" charset="-128"/>
            </a:rPr>
            <a:t>消防施設については消防団器具舎などの建物については順次建替えを行い更新が進んでいるが、防火水槽は昭和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年頃に多く設置されており、老朽化が進んでいる。</a:t>
          </a:r>
        </a:p>
        <a:p>
          <a:r>
            <a:rPr kumimoji="1" lang="ja-JP" altLang="en-US" sz="1300">
              <a:latin typeface="ＭＳ Ｐゴシック" panose="020B0600070205080204" pitchFamily="50" charset="-128"/>
              <a:ea typeface="ＭＳ Ｐゴシック" panose="020B0600070205080204" pitchFamily="50" charset="-128"/>
            </a:rPr>
            <a:t>保健センターは平成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に建築したため類似団体内平均値を大幅に下回っているが、それ以外の施設については老朽化が進んでおり、個別施設計画を基に最適な配置の実現に向けて、統廃合や建物の長寿命化などを着実に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神奈川県愛川町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39,690
36,720
34.28
15,512,843
14,748,921
753,688
8,944,430
6,688,724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個人町民税が新型コロナウイルス感染症の影響による個人所得の落ち込みから減となり、法人町民税についても、税率引き下げや、新型コロナウイルス感染症の影響により企業収益が減少し大幅な減収となったことから、基準財政収入額が減となった一方、臨時財政対策債償還基金費、臨時経済対策費、地域デジタル社会推進費の創設や高齢者保健福祉費の増により基準財政需要額が増となったことにより、基準財政需要額が基準財政収入額を上回り、単年度の財政力指数は</a:t>
          </a:r>
          <a:r>
            <a:rPr kumimoji="1" lang="en-US" altLang="ja-JP" sz="1300">
              <a:latin typeface="ＭＳ Ｐゴシック" panose="020B0600070205080204" pitchFamily="50" charset="-128"/>
              <a:ea typeface="ＭＳ Ｐゴシック" panose="020B0600070205080204" pitchFamily="50" charset="-128"/>
            </a:rPr>
            <a:t>0.952</a:t>
          </a:r>
          <a:r>
            <a:rPr kumimoji="1" lang="ja-JP" altLang="en-US" sz="1300">
              <a:latin typeface="ＭＳ Ｐゴシック" panose="020B0600070205080204" pitchFamily="50" charset="-128"/>
              <a:ea typeface="ＭＳ Ｐゴシック" panose="020B0600070205080204" pitchFamily="50" charset="-128"/>
            </a:rPr>
            <a:t>、３ヶ年平均の財政力指数は</a:t>
          </a:r>
          <a:r>
            <a:rPr kumimoji="1" lang="en-US" altLang="ja-JP" sz="1300">
              <a:latin typeface="ＭＳ Ｐゴシック" panose="020B0600070205080204" pitchFamily="50" charset="-128"/>
              <a:ea typeface="ＭＳ Ｐゴシック" panose="020B0600070205080204" pitchFamily="50" charset="-128"/>
            </a:rPr>
            <a:t>0.998</a:t>
          </a:r>
          <a:r>
            <a:rPr kumimoji="1" lang="ja-JP" altLang="en-US" sz="1300">
              <a:latin typeface="ＭＳ Ｐゴシック" panose="020B0600070205080204" pitchFamily="50" charset="-128"/>
              <a:ea typeface="ＭＳ Ｐゴシック" panose="020B0600070205080204" pitchFamily="50" charset="-128"/>
            </a:rPr>
            <a:t>となり、４年ぶりに交付団体となった。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89807</xdr:rowOff>
    </xdr:from>
    <xdr:to>
      <xdr:col>23</xdr:col>
      <xdr:colOff>133350</xdr:colOff>
      <xdr:row>37</xdr:row>
      <xdr:rowOff>124278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4334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31042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89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89807</xdr:rowOff>
    </xdr:from>
    <xdr:to>
      <xdr:col>19</xdr:col>
      <xdr:colOff>133350</xdr:colOff>
      <xdr:row>37</xdr:row>
      <xdr:rowOff>89807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433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76399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3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89807</xdr:rowOff>
    </xdr:from>
    <xdr:to>
      <xdr:col>15</xdr:col>
      <xdr:colOff>82550</xdr:colOff>
      <xdr:row>37</xdr:row>
      <xdr:rowOff>124278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4334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145342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124278</xdr:rowOff>
    </xdr:from>
    <xdr:to>
      <xdr:col>11</xdr:col>
      <xdr:colOff>31750</xdr:colOff>
      <xdr:row>37</xdr:row>
      <xdr:rowOff>124278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467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8362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73478</xdr:rowOff>
    </xdr:from>
    <xdr:to>
      <xdr:col>23</xdr:col>
      <xdr:colOff>184150</xdr:colOff>
      <xdr:row>38</xdr:row>
      <xdr:rowOff>3628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90005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39007</xdr:rowOff>
    </xdr:from>
    <xdr:to>
      <xdr:col>19</xdr:col>
      <xdr:colOff>184150</xdr:colOff>
      <xdr:row>37</xdr:row>
      <xdr:rowOff>140607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150784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15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39007</xdr:rowOff>
    </xdr:from>
    <xdr:to>
      <xdr:col>15</xdr:col>
      <xdr:colOff>133350</xdr:colOff>
      <xdr:row>37</xdr:row>
      <xdr:rowOff>140607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150784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73478</xdr:rowOff>
    </xdr:from>
    <xdr:to>
      <xdr:col>11</xdr:col>
      <xdr:colOff>82550</xdr:colOff>
      <xdr:row>38</xdr:row>
      <xdr:rowOff>3628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13805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73478</xdr:rowOff>
    </xdr:from>
    <xdr:to>
      <xdr:col>7</xdr:col>
      <xdr:colOff>31750</xdr:colOff>
      <xdr:row>38</xdr:row>
      <xdr:rowOff>3628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13805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人件費及び扶助費が類似団体平均を大きく上回っていることが主な要因となり、経常収支比率は</a:t>
          </a:r>
          <a:r>
            <a:rPr kumimoji="1" lang="en-US" altLang="ja-JP" sz="1300">
              <a:latin typeface="ＭＳ Ｐゴシック" panose="020B0600070205080204" pitchFamily="50" charset="-128"/>
              <a:ea typeface="ＭＳ Ｐゴシック" panose="020B0600070205080204" pitchFamily="50" charset="-128"/>
            </a:rPr>
            <a:t>89.7</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上回っている。人件費は退職不補充などにより減少したが、扶助費は、障害者総合支援法に基づく給付費の増などにより増加した。このほか、物件費や公債費の増加などにより経常経費は増加となった。一方で、一般財源歳入は臨時財政対策債と普通交付税の皆増により大幅に増加し、経常収支比率は前年度に比べ</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ポイント減少した。今後とも経常経費の削減を図り財政基盤の強化に努める。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49022</xdr:rowOff>
    </xdr:from>
    <xdr:to>
      <xdr:col>23</xdr:col>
      <xdr:colOff>133350</xdr:colOff>
      <xdr:row>65</xdr:row>
      <xdr:rowOff>32004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021822"/>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72915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32004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1328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42435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77978</xdr:rowOff>
    </xdr:from>
    <xdr:to>
      <xdr:col>15</xdr:col>
      <xdr:colOff>82550</xdr:colOff>
      <xdr:row>64</xdr:row>
      <xdr:rowOff>160020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5077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77978</xdr:rowOff>
    </xdr:from>
    <xdr:to>
      <xdr:col>11</xdr:col>
      <xdr:colOff>31750</xdr:colOff>
      <xdr:row>64</xdr:row>
      <xdr:rowOff>126238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0507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141749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152654</xdr:rowOff>
    </xdr:from>
    <xdr:to>
      <xdr:col>19</xdr:col>
      <xdr:colOff>184150</xdr:colOff>
      <xdr:row>65</xdr:row>
      <xdr:rowOff>82804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67581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27178</xdr:rowOff>
    </xdr:from>
    <xdr:to>
      <xdr:col>11</xdr:col>
      <xdr:colOff>82550</xdr:colOff>
      <xdr:row>64</xdr:row>
      <xdr:rowOff>128778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113555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人口１人当たりの人件費・物件費等決算額は、平成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年度から類似団体平均を下回っており、令和３年度も引き続き下回る結果となった。</a:t>
          </a:r>
        </a:p>
        <a:p>
          <a:r>
            <a:rPr kumimoji="1" lang="ja-JP" altLang="en-US" sz="1300">
              <a:latin typeface="ＭＳ Ｐゴシック" panose="020B0600070205080204" pitchFamily="50" charset="-128"/>
              <a:ea typeface="ＭＳ Ｐゴシック" panose="020B0600070205080204" pitchFamily="50" charset="-128"/>
            </a:rPr>
            <a:t>　しかしながら、人件費は退職不補充などにより減少したものの、物件費については、新型コロナウイルスワクチン接種事業における各種委託料の増などにより増加したことから、決算額は前年度に比べ</a:t>
          </a:r>
          <a:r>
            <a:rPr kumimoji="1" lang="en-US" altLang="ja-JP" sz="1300">
              <a:latin typeface="ＭＳ Ｐゴシック" panose="020B0600070205080204" pitchFamily="50" charset="-128"/>
              <a:ea typeface="ＭＳ Ｐゴシック" panose="020B0600070205080204" pitchFamily="50" charset="-128"/>
            </a:rPr>
            <a:t>10,906</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　今後とも、適切な定員管理を行うとともに、事務事業の見直しなどにより費用の抑制に努める。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165340</xdr:rowOff>
    </xdr:from>
    <xdr:to>
      <xdr:col>23</xdr:col>
      <xdr:colOff>133350</xdr:colOff>
      <xdr:row>83</xdr:row>
      <xdr:rowOff>119205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24240"/>
          <a:ext cx="838200" cy="12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100244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30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117897</xdr:rowOff>
    </xdr:from>
    <xdr:to>
      <xdr:col>19</xdr:col>
      <xdr:colOff>133350</xdr:colOff>
      <xdr:row>82</xdr:row>
      <xdr:rowOff>165340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76797"/>
          <a:ext cx="889000" cy="4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105177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35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77380</xdr:rowOff>
    </xdr:from>
    <xdr:to>
      <xdr:col>15</xdr:col>
      <xdr:colOff>82550</xdr:colOff>
      <xdr:row>82</xdr:row>
      <xdr:rowOff>117897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36280"/>
          <a:ext cx="889000" cy="4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29673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66568</xdr:rowOff>
    </xdr:from>
    <xdr:to>
      <xdr:col>11</xdr:col>
      <xdr:colOff>31750</xdr:colOff>
      <xdr:row>82</xdr:row>
      <xdr:rowOff>77380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25468"/>
          <a:ext cx="8890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22906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45865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68405</xdr:rowOff>
    </xdr:from>
    <xdr:to>
      <xdr:col>23</xdr:col>
      <xdr:colOff>184150</xdr:colOff>
      <xdr:row>83</xdr:row>
      <xdr:rowOff>170005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84932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114540</xdr:rowOff>
    </xdr:from>
    <xdr:to>
      <xdr:col>19</xdr:col>
      <xdr:colOff>184150</xdr:colOff>
      <xdr:row>83</xdr:row>
      <xdr:rowOff>44690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7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54867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4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67097</xdr:rowOff>
    </xdr:from>
    <xdr:to>
      <xdr:col>15</xdr:col>
      <xdr:colOff>133350</xdr:colOff>
      <xdr:row>82</xdr:row>
      <xdr:rowOff>168697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2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7424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94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26580</xdr:rowOff>
    </xdr:from>
    <xdr:to>
      <xdr:col>11</xdr:col>
      <xdr:colOff>82550</xdr:colOff>
      <xdr:row>82</xdr:row>
      <xdr:rowOff>128180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8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138357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5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15768</xdr:rowOff>
    </xdr:from>
    <xdr:to>
      <xdr:col>7</xdr:col>
      <xdr:colOff>31750</xdr:colOff>
      <xdr:row>82</xdr:row>
      <xdr:rowOff>117368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7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127545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4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年度から類似団体平均を上回っているが、要因の一つとしては、人材確保の必要性から近隣自治体の水準を考慮し、新卒初任給を国より高く設定していることが挙げられる。</a:t>
          </a:r>
        </a:p>
        <a:p>
          <a:r>
            <a:rPr kumimoji="1" lang="ja-JP" altLang="en-US" sz="1200">
              <a:latin typeface="ＭＳ Ｐゴシック" panose="020B0600070205080204" pitchFamily="50" charset="-128"/>
              <a:ea typeface="ＭＳ Ｐゴシック" panose="020B0600070205080204" pitchFamily="50" charset="-128"/>
            </a:rPr>
            <a:t>　なお、令和２年度（令和３年度）は退職者の給料月額が相対的に低かったことによる増のほか、職員構成の変動により平均給料月額が上がったことによる増、さらに高齢層職員の昇給制度の違いによる増のため、前年度に比べ増となった。</a:t>
          </a:r>
        </a:p>
        <a:p>
          <a:r>
            <a:rPr kumimoji="1" lang="ja-JP" altLang="en-US" sz="1200">
              <a:latin typeface="ＭＳ Ｐゴシック" panose="020B0600070205080204" pitchFamily="50" charset="-128"/>
              <a:ea typeface="ＭＳ Ｐゴシック" panose="020B0600070205080204" pitchFamily="50" charset="-128"/>
            </a:rPr>
            <a:t>　地域の実情を考慮しつつ、人事院勧告に準拠した給与改定などにより、給与水準の適正化に努める。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90</xdr:row>
      <xdr:rowOff>36286</xdr:rowOff>
    </xdr:from>
    <xdr:to>
      <xdr:col>81</xdr:col>
      <xdr:colOff>44450</xdr:colOff>
      <xdr:row>90</xdr:row>
      <xdr:rowOff>36286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466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52614</xdr:rowOff>
    </xdr:from>
    <xdr:to>
      <xdr:col>77</xdr:col>
      <xdr:colOff>44450</xdr:colOff>
      <xdr:row>90</xdr:row>
      <xdr:rowOff>36286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31166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52614</xdr:rowOff>
    </xdr:from>
    <xdr:to>
      <xdr:col>72</xdr:col>
      <xdr:colOff>203200</xdr:colOff>
      <xdr:row>89</xdr:row>
      <xdr:rowOff>52614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3116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68943</xdr:rowOff>
    </xdr:from>
    <xdr:to>
      <xdr:col>68</xdr:col>
      <xdr:colOff>152400</xdr:colOff>
      <xdr:row>89</xdr:row>
      <xdr:rowOff>52614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15654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156936</xdr:rowOff>
    </xdr:from>
    <xdr:to>
      <xdr:col>81</xdr:col>
      <xdr:colOff>95250</xdr:colOff>
      <xdr:row>90</xdr:row>
      <xdr:rowOff>87086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52813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31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156936</xdr:rowOff>
    </xdr:from>
    <xdr:to>
      <xdr:col>77</xdr:col>
      <xdr:colOff>95250</xdr:colOff>
      <xdr:row>90</xdr:row>
      <xdr:rowOff>87086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71863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5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1814</xdr:rowOff>
    </xdr:from>
    <xdr:to>
      <xdr:col>73</xdr:col>
      <xdr:colOff>44450</xdr:colOff>
      <xdr:row>89</xdr:row>
      <xdr:rowOff>103414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88191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1814</xdr:rowOff>
    </xdr:from>
    <xdr:to>
      <xdr:col>68</xdr:col>
      <xdr:colOff>203200</xdr:colOff>
      <xdr:row>89</xdr:row>
      <xdr:rowOff>103414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88191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需要が増大する中、事務処理の合理化や職員の新陳代謝などにより、職員数の抑制に努めているものの、本町の地形上、消防分署が必要となるほか、保育園（６園）やごみ収集の一部の運営を町単独で実施しているため、類似団体平均を</a:t>
          </a:r>
          <a:r>
            <a:rPr kumimoji="1" lang="en-US" altLang="ja-JP" sz="1300">
              <a:latin typeface="ＭＳ Ｐゴシック" panose="020B0600070205080204" pitchFamily="50" charset="-128"/>
              <a:ea typeface="ＭＳ Ｐゴシック" panose="020B0600070205080204" pitchFamily="50" charset="-128"/>
            </a:rPr>
            <a:t>0.44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今後も適切な定員管理に努める。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15149</xdr:rowOff>
    </xdr:from>
    <xdr:to>
      <xdr:col>81</xdr:col>
      <xdr:colOff>44450</xdr:colOff>
      <xdr:row>62</xdr:row>
      <xdr:rowOff>25491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645049"/>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86830</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73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15149</xdr:rowOff>
    </xdr:from>
    <xdr:to>
      <xdr:col>77</xdr:col>
      <xdr:colOff>44450</xdr:colOff>
      <xdr:row>62</xdr:row>
      <xdr:rowOff>47897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645049"/>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137268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47897</xdr:rowOff>
    </xdr:from>
    <xdr:to>
      <xdr:col>72</xdr:col>
      <xdr:colOff>203200</xdr:colOff>
      <xdr:row>62</xdr:row>
      <xdr:rowOff>53068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677797"/>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41003</xdr:rowOff>
    </xdr:from>
    <xdr:to>
      <xdr:col>68</xdr:col>
      <xdr:colOff>152400</xdr:colOff>
      <xdr:row>62</xdr:row>
      <xdr:rowOff>53068</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6709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140715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146141</xdr:rowOff>
    </xdr:from>
    <xdr:to>
      <xdr:col>81</xdr:col>
      <xdr:colOff>95250</xdr:colOff>
      <xdr:row>62</xdr:row>
      <xdr:rowOff>76291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60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118218</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76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135799</xdr:rowOff>
    </xdr:from>
    <xdr:to>
      <xdr:col>77</xdr:col>
      <xdr:colOff>95250</xdr:colOff>
      <xdr:row>62</xdr:row>
      <xdr:rowOff>65949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50726</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8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168547</xdr:rowOff>
    </xdr:from>
    <xdr:to>
      <xdr:col>73</xdr:col>
      <xdr:colOff>44450</xdr:colOff>
      <xdr:row>62</xdr:row>
      <xdr:rowOff>98697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83474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2268</xdr:rowOff>
    </xdr:from>
    <xdr:to>
      <xdr:col>68</xdr:col>
      <xdr:colOff>203200</xdr:colOff>
      <xdr:row>62</xdr:row>
      <xdr:rowOff>103868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6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88645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71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161653</xdr:rowOff>
    </xdr:from>
    <xdr:to>
      <xdr:col>64</xdr:col>
      <xdr:colOff>152400</xdr:colOff>
      <xdr:row>62</xdr:row>
      <xdr:rowOff>91803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76580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９年度から新規の地方債の発行を原則として当該年度の元金償還額以内に抑制してきたことや、過去の高利子の地方債の償還が終了してきていることにより、類似団体平均を大幅に下回っている。ただし、令和３年度は元利償還金が増となった一方、元利償還金等に充てられる特定財源や災害復旧費等に係る基準財政需要額が減少したことなどから、実質公債費比率は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ポイント増となった。今後も健全財政を念頭に置きながら地方債の活用を図り、低い水準を維持できるよう努める。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94403</xdr:rowOff>
    </xdr:from>
    <xdr:to>
      <xdr:col>81</xdr:col>
      <xdr:colOff>44450</xdr:colOff>
      <xdr:row>38</xdr:row>
      <xdr:rowOff>3387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43805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120667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46143</xdr:rowOff>
    </xdr:from>
    <xdr:to>
      <xdr:col>77</xdr:col>
      <xdr:colOff>44450</xdr:colOff>
      <xdr:row>37</xdr:row>
      <xdr:rowOff>94403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38979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13970</xdr:rowOff>
    </xdr:from>
    <xdr:to>
      <xdr:col>72</xdr:col>
      <xdr:colOff>203200</xdr:colOff>
      <xdr:row>37</xdr:row>
      <xdr:rowOff>46143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35762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161290</xdr:rowOff>
    </xdr:from>
    <xdr:to>
      <xdr:col>68</xdr:col>
      <xdr:colOff>152400</xdr:colOff>
      <xdr:row>37</xdr:row>
      <xdr:rowOff>13970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3334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124037</xdr:rowOff>
    </xdr:from>
    <xdr:to>
      <xdr:col>81</xdr:col>
      <xdr:colOff>95250</xdr:colOff>
      <xdr:row>38</xdr:row>
      <xdr:rowOff>54187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45314</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38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43603</xdr:rowOff>
    </xdr:from>
    <xdr:to>
      <xdr:col>77</xdr:col>
      <xdr:colOff>95250</xdr:colOff>
      <xdr:row>37</xdr:row>
      <xdr:rowOff>145203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155380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15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166793</xdr:rowOff>
    </xdr:from>
    <xdr:to>
      <xdr:col>73</xdr:col>
      <xdr:colOff>44450</xdr:colOff>
      <xdr:row>37</xdr:row>
      <xdr:rowOff>96943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107120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134620</xdr:rowOff>
    </xdr:from>
    <xdr:to>
      <xdr:col>68</xdr:col>
      <xdr:colOff>203200</xdr:colOff>
      <xdr:row>37</xdr:row>
      <xdr:rowOff>64770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74947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110490</xdr:rowOff>
    </xdr:from>
    <xdr:to>
      <xdr:col>64</xdr:col>
      <xdr:colOff>152400</xdr:colOff>
      <xdr:row>37</xdr:row>
      <xdr:rowOff>40640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50817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将来負担比率はマイナスとなっており、類似団体平均を大きく下回っている。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主な要因としては、地方債借入額をここ数年抑制していることや、計画的な公社からの依頼土地の買い戻し、公営企業債等繰入見込額の減少などにより、将来負担額が減少傾向にあることに加え、将来負担額を上回る基金等の充当可能財源が確保され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今後も公債費の削減や基金の確保など、低い水準を維持できるよう努める。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115375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3217</xdr:rowOff>
    </xdr:from>
    <xdr:to>
      <xdr:col>73</xdr:col>
      <xdr:colOff>44450</xdr:colOff>
      <xdr:row>14</xdr:row>
      <xdr:rowOff>104817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11261</xdr:rowOff>
    </xdr:from>
    <xdr:to>
      <xdr:col>68</xdr:col>
      <xdr:colOff>203200</xdr:colOff>
      <xdr:row>14</xdr:row>
      <xdr:rowOff>112861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141513</xdr:colOff>
      <xdr:row>26</xdr:row>
      <xdr:rowOff>54428</xdr:rowOff>
    </xdr:from>
    <xdr:ext cx="9099176" cy="664028"/>
    <xdr:sp macro="" textlink="">
      <xdr:nvSpPr>
        <xdr:cNvPr id="464" name="テキスト ボックス 463">
          <a:extLst>
            <a:ext uri="{FF2B5EF4-FFF2-40B4-BE49-F238E27FC236}">
              <a16:creationId xmlns:a16="http://schemas.microsoft.com/office/drawing/2014/main" id="{B7833EC5-7802-49C9-93AF-5F55205E114C}"/>
            </a:ext>
          </a:extLst>
        </xdr:cNvPr>
        <xdr:cNvSpPr txBox="1"/>
      </xdr:nvSpPr>
      <xdr:spPr>
        <a:xfrm>
          <a:off x="729342" y="4299857"/>
          <a:ext cx="9099176" cy="664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神奈川県愛川町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39,690
36,720
34.28
15,512,843
14,748,921
753,688
8,944,430
6,688,724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人件費については、退職不補充などにより、一般職給料、一般職期末勤勉手当が減となったことなどから、前年度に比べ</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類似団体平均を大きく上回っているため、今後とも適切な定員管理に努め、人件費の抑制を図っていく。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54610</xdr:rowOff>
    </xdr:from>
    <xdr:to>
      <xdr:col>24</xdr:col>
      <xdr:colOff>25400</xdr:colOff>
      <xdr:row>42</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70840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96520</xdr:rowOff>
    </xdr:from>
    <xdr:to>
      <xdr:col>19</xdr:col>
      <xdr:colOff>187325</xdr:colOff>
      <xdr:row>42</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9545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96520</xdr:rowOff>
    </xdr:from>
    <xdr:to>
      <xdr:col>15</xdr:col>
      <xdr:colOff>98425</xdr:colOff>
      <xdr:row>40</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54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127000</xdr:rowOff>
    </xdr:from>
    <xdr:to>
      <xdr:col>11</xdr:col>
      <xdr:colOff>9525</xdr:colOff>
      <xdr:row>41</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985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3810</xdr:rowOff>
    </xdr:from>
    <xdr:to>
      <xdr:col>24</xdr:col>
      <xdr:colOff>76200</xdr:colOff>
      <xdr:row>41</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0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83837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163830</xdr:rowOff>
    </xdr:from>
    <xdr:to>
      <xdr:col>20</xdr:col>
      <xdr:colOff>38100</xdr:colOff>
      <xdr:row>42</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1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27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45720</xdr:rowOff>
    </xdr:from>
    <xdr:to>
      <xdr:col>15</xdr:col>
      <xdr:colOff>149225</xdr:colOff>
      <xdr:row>40</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132097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76200</xdr:rowOff>
    </xdr:from>
    <xdr:to>
      <xdr:col>11</xdr:col>
      <xdr:colOff>60325</xdr:colOff>
      <xdr:row>41</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19050</xdr:rowOff>
    </xdr:from>
    <xdr:to>
      <xdr:col>6</xdr:col>
      <xdr:colOff>171450</xdr:colOff>
      <xdr:row>41</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物件費については、可燃ごみ等収集運搬業務委託料や給食調理業務委託料の増などがあり、前年度と同じ</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となった。類似団体平均を上回る状況が継続していることから、事務事業の見直しなどにより費用の抑制に努める。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114300</xdr:rowOff>
    </xdr:from>
    <xdr:to>
      <xdr:col>82</xdr:col>
      <xdr:colOff>107950</xdr:colOff>
      <xdr:row>18</xdr:row>
      <xdr:rowOff>114300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0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114300</xdr:rowOff>
    </xdr:from>
    <xdr:to>
      <xdr:col>78</xdr:col>
      <xdr:colOff>69850</xdr:colOff>
      <xdr:row>20</xdr:row>
      <xdr:rowOff>139700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004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38100</xdr:rowOff>
    </xdr:from>
    <xdr:to>
      <xdr:col>73</xdr:col>
      <xdr:colOff>180975</xdr:colOff>
      <xdr:row>20</xdr:row>
      <xdr:rowOff>139700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467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0</xdr:rowOff>
    </xdr:from>
    <xdr:to>
      <xdr:col>69</xdr:col>
      <xdr:colOff>92075</xdr:colOff>
      <xdr:row>20</xdr:row>
      <xdr:rowOff>38100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429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63500</xdr:rowOff>
    </xdr:from>
    <xdr:to>
      <xdr:col>82</xdr:col>
      <xdr:colOff>158750</xdr:colOff>
      <xdr:row>18</xdr:row>
      <xdr:rowOff>165100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35577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63500</xdr:rowOff>
    </xdr:from>
    <xdr:to>
      <xdr:col>78</xdr:col>
      <xdr:colOff>120650</xdr:colOff>
      <xdr:row>18</xdr:row>
      <xdr:rowOff>165100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149877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3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88900</xdr:rowOff>
    </xdr:from>
    <xdr:to>
      <xdr:col>74</xdr:col>
      <xdr:colOff>31750</xdr:colOff>
      <xdr:row>21</xdr:row>
      <xdr:rowOff>19050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5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3827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158750</xdr:rowOff>
    </xdr:from>
    <xdr:to>
      <xdr:col>69</xdr:col>
      <xdr:colOff>142875</xdr:colOff>
      <xdr:row>20</xdr:row>
      <xdr:rowOff>88900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120650</xdr:rowOff>
    </xdr:from>
    <xdr:to>
      <xdr:col>65</xdr:col>
      <xdr:colOff>53975</xdr:colOff>
      <xdr:row>20</xdr:row>
      <xdr:rowOff>50800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6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扶助費については、障害者総合支援法に基づく給付費のほか、小児医療費助成の増などにより増額となったが、割合は相対的に減少し、前年度に比べ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依然として類似団体平均を上回っており、今後も引き続き適正化に努める。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59</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147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61</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2235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107950</xdr:rowOff>
    </xdr:from>
    <xdr:to>
      <xdr:col>15</xdr:col>
      <xdr:colOff>98425</xdr:colOff>
      <xdr:row>61</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394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50800</xdr:rowOff>
    </xdr:from>
    <xdr:to>
      <xdr:col>11</xdr:col>
      <xdr:colOff>9525</xdr:colOff>
      <xdr:row>60</xdr:row>
      <xdr:rowOff>107950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337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57150</xdr:rowOff>
    </xdr:from>
    <xdr:to>
      <xdr:col>15</xdr:col>
      <xdr:colOff>149225</xdr:colOff>
      <xdr:row>61</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57150</xdr:rowOff>
    </xdr:from>
    <xdr:to>
      <xdr:col>11</xdr:col>
      <xdr:colOff>60325</xdr:colOff>
      <xdr:row>60</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0</xdr:rowOff>
    </xdr:from>
    <xdr:to>
      <xdr:col>6</xdr:col>
      <xdr:colOff>171450</xdr:colOff>
      <xdr:row>60</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については、消防庁舎空調設備修繕工事の皆減などにより減少となったが、繰出金については、高齢化の進行に伴い、後期高齢者医療広域連合市町村定率負担金や介護保険特別会計繰出金が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121557</xdr:rowOff>
    </xdr:from>
    <xdr:to>
      <xdr:col>82</xdr:col>
      <xdr:colOff>107950</xdr:colOff>
      <xdr:row>56</xdr:row>
      <xdr:rowOff>132443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22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121557</xdr:rowOff>
    </xdr:from>
    <xdr:to>
      <xdr:col>78</xdr:col>
      <xdr:colOff>69850</xdr:colOff>
      <xdr:row>57</xdr:row>
      <xdr:rowOff>167822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22757"/>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124278</xdr:rowOff>
    </xdr:from>
    <xdr:to>
      <xdr:col>73</xdr:col>
      <xdr:colOff>180975</xdr:colOff>
      <xdr:row>57</xdr:row>
      <xdr:rowOff>167822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96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152599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80735</xdr:rowOff>
    </xdr:from>
    <xdr:to>
      <xdr:col>69</xdr:col>
      <xdr:colOff>92075</xdr:colOff>
      <xdr:row>57</xdr:row>
      <xdr:rowOff>124278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53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53720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70757</xdr:rowOff>
    </xdr:from>
    <xdr:to>
      <xdr:col>78</xdr:col>
      <xdr:colOff>120650</xdr:colOff>
      <xdr:row>57</xdr:row>
      <xdr:rowOff>907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4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117022</xdr:rowOff>
    </xdr:from>
    <xdr:to>
      <xdr:col>74</xdr:col>
      <xdr:colOff>31750</xdr:colOff>
      <xdr:row>58</xdr:row>
      <xdr:rowOff>47172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73478</xdr:rowOff>
    </xdr:from>
    <xdr:to>
      <xdr:col>69</xdr:col>
      <xdr:colOff>142875</xdr:colOff>
      <xdr:row>58</xdr:row>
      <xdr:rowOff>3628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141712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補助費等については、公共下水道事業会計補助金や可燃ごみ処理業務委託料の減などから、前年度に比べ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類似団体平均と比べ</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ポイント下回っている状況であるが、引き続き補助金の必要性や有効性などについて、検証・見直しを行い、適正化に努める。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21844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483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36</xdr:row>
      <xdr:rowOff>21844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04774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56134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56134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056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公債費については、平成１３年度に借り入れた減収補てん債など７件の償還が終了した一方で、平成２９年度～令和元年度に借り入れた１１件の元金償還が開始されたことにより増額となり、前年度に比べ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現状は類似団体平均を下回っているものの、個別施設計画に基づく公共施設の計画的な改修や統合などを行っていく必要があることから、将来負担が過度に増大しないよう配慮していく。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145288</xdr:rowOff>
    </xdr:from>
    <xdr:to>
      <xdr:col>24</xdr:col>
      <xdr:colOff>25400</xdr:colOff>
      <xdr:row>74</xdr:row>
      <xdr:rowOff>163576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28325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90424</xdr:rowOff>
    </xdr:from>
    <xdr:to>
      <xdr:col>19</xdr:col>
      <xdr:colOff>187325</xdr:colOff>
      <xdr:row>74</xdr:row>
      <xdr:rowOff>145288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27777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68851</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72136</xdr:rowOff>
    </xdr:from>
    <xdr:to>
      <xdr:col>15</xdr:col>
      <xdr:colOff>98425</xdr:colOff>
      <xdr:row>74</xdr:row>
      <xdr:rowOff>90424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27594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72136</xdr:rowOff>
    </xdr:from>
    <xdr:to>
      <xdr:col>11</xdr:col>
      <xdr:colOff>9525</xdr:colOff>
      <xdr:row>74</xdr:row>
      <xdr:rowOff>117856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27594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112776</xdr:rowOff>
    </xdr:from>
    <xdr:to>
      <xdr:col>24</xdr:col>
      <xdr:colOff>76200</xdr:colOff>
      <xdr:row>75</xdr:row>
      <xdr:rowOff>42926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129303</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6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94488</xdr:rowOff>
    </xdr:from>
    <xdr:to>
      <xdr:col>20</xdr:col>
      <xdr:colOff>38100</xdr:colOff>
      <xdr:row>75</xdr:row>
      <xdr:rowOff>24638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34815</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55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39624</xdr:rowOff>
    </xdr:from>
    <xdr:to>
      <xdr:col>15</xdr:col>
      <xdr:colOff>149225</xdr:colOff>
      <xdr:row>74</xdr:row>
      <xdr:rowOff>141224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151401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21336</xdr:rowOff>
    </xdr:from>
    <xdr:to>
      <xdr:col>11</xdr:col>
      <xdr:colOff>60325</xdr:colOff>
      <xdr:row>74</xdr:row>
      <xdr:rowOff>122936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133113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67056</xdr:rowOff>
    </xdr:from>
    <xdr:to>
      <xdr:col>6</xdr:col>
      <xdr:colOff>171450</xdr:colOff>
      <xdr:row>74</xdr:row>
      <xdr:rowOff>168656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7383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扶助費、物件費が増となったものの、人件費や補助費等の減により、前年度に比べ</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類似団体平均との比較においても、</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ポイントの差があり、前年度と比べ差は拡大し、依然として大きな開きがある。</a:t>
          </a:r>
        </a:p>
        <a:p>
          <a:r>
            <a:rPr kumimoji="1" lang="ja-JP" altLang="en-US" sz="1300">
              <a:latin typeface="ＭＳ Ｐゴシック" panose="020B0600070205080204" pitchFamily="50" charset="-128"/>
              <a:ea typeface="ＭＳ Ｐゴシック" panose="020B0600070205080204" pitchFamily="50" charset="-128"/>
            </a:rPr>
            <a:t>　今後も財政の硬直化を招かないよう、経常経費の削減を図り財政基盤の強化に努める。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37846</xdr:rowOff>
    </xdr:from>
    <xdr:to>
      <xdr:col>82</xdr:col>
      <xdr:colOff>107950</xdr:colOff>
      <xdr:row>80</xdr:row>
      <xdr:rowOff>21844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58239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8128</xdr:rowOff>
    </xdr:from>
    <xdr:to>
      <xdr:col>78</xdr:col>
      <xdr:colOff>69850</xdr:colOff>
      <xdr:row>80</xdr:row>
      <xdr:rowOff>21844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7241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110998</xdr:rowOff>
    </xdr:from>
    <xdr:to>
      <xdr:col>73</xdr:col>
      <xdr:colOff>180975</xdr:colOff>
      <xdr:row>80</xdr:row>
      <xdr:rowOff>8128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6555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110998</xdr:rowOff>
    </xdr:from>
    <xdr:to>
      <xdr:col>69</xdr:col>
      <xdr:colOff>92075</xdr:colOff>
      <xdr:row>79</xdr:row>
      <xdr:rowOff>133858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6555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158496</xdr:rowOff>
    </xdr:from>
    <xdr:to>
      <xdr:col>82</xdr:col>
      <xdr:colOff>158750</xdr:colOff>
      <xdr:row>79</xdr:row>
      <xdr:rowOff>88646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67073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4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142494</xdr:rowOff>
    </xdr:from>
    <xdr:to>
      <xdr:col>78</xdr:col>
      <xdr:colOff>120650</xdr:colOff>
      <xdr:row>80</xdr:row>
      <xdr:rowOff>72644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57421</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77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128778</xdr:rowOff>
    </xdr:from>
    <xdr:to>
      <xdr:col>74</xdr:col>
      <xdr:colOff>31750</xdr:colOff>
      <xdr:row>80</xdr:row>
      <xdr:rowOff>58928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43705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60198</xdr:rowOff>
    </xdr:from>
    <xdr:to>
      <xdr:col>69</xdr:col>
      <xdr:colOff>142875</xdr:colOff>
      <xdr:row>79</xdr:row>
      <xdr:rowOff>161798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146575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83058</xdr:rowOff>
    </xdr:from>
    <xdr:to>
      <xdr:col>65</xdr:col>
      <xdr:colOff>53975</xdr:colOff>
      <xdr:row>80</xdr:row>
      <xdr:rowOff>13208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169435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神奈川県愛川町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125381</xdr:rowOff>
    </xdr:from>
    <xdr:to>
      <xdr:col>29</xdr:col>
      <xdr:colOff>127000</xdr:colOff>
      <xdr:row>17</xdr:row>
      <xdr:rowOff>141973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087656"/>
          <a:ext cx="647700" cy="16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126750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89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125381</xdr:rowOff>
    </xdr:from>
    <xdr:to>
      <xdr:col>26</xdr:col>
      <xdr:colOff>50800</xdr:colOff>
      <xdr:row>18</xdr:row>
      <xdr:rowOff>24397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87656"/>
          <a:ext cx="698500" cy="70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89292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24397</xdr:rowOff>
    </xdr:from>
    <xdr:to>
      <xdr:col>22</xdr:col>
      <xdr:colOff>114300</xdr:colOff>
      <xdr:row>18</xdr:row>
      <xdr:rowOff>36570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58122"/>
          <a:ext cx="698500" cy="12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101922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24511</xdr:rowOff>
    </xdr:from>
    <xdr:to>
      <xdr:col>18</xdr:col>
      <xdr:colOff>177800</xdr:colOff>
      <xdr:row>18</xdr:row>
      <xdr:rowOff>36570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58236"/>
          <a:ext cx="698500" cy="12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114895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4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91173</xdr:rowOff>
    </xdr:from>
    <xdr:to>
      <xdr:col>29</xdr:col>
      <xdr:colOff>177800</xdr:colOff>
      <xdr:row>18</xdr:row>
      <xdr:rowOff>21323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5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107700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9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74581</xdr:rowOff>
    </xdr:from>
    <xdr:to>
      <xdr:col>26</xdr:col>
      <xdr:colOff>101600</xdr:colOff>
      <xdr:row>18</xdr:row>
      <xdr:rowOff>4731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6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14908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05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145047</xdr:rowOff>
    </xdr:from>
    <xdr:to>
      <xdr:col>22</xdr:col>
      <xdr:colOff>165100</xdr:colOff>
      <xdr:row>18</xdr:row>
      <xdr:rowOff>75197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07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85374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157220</xdr:rowOff>
    </xdr:from>
    <xdr:to>
      <xdr:col>19</xdr:col>
      <xdr:colOff>38100</xdr:colOff>
      <xdr:row>18</xdr:row>
      <xdr:rowOff>87370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19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97547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8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145161</xdr:rowOff>
    </xdr:from>
    <xdr:to>
      <xdr:col>15</xdr:col>
      <xdr:colOff>101600</xdr:colOff>
      <xdr:row>18</xdr:row>
      <xdr:rowOff>75311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07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85488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7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140194</xdr:rowOff>
    </xdr:from>
    <xdr:to>
      <xdr:col>29</xdr:col>
      <xdr:colOff>127000</xdr:colOff>
      <xdr:row>37</xdr:row>
      <xdr:rowOff>208708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264894"/>
          <a:ext cx="647700" cy="68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19281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29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208708</xdr:rowOff>
    </xdr:from>
    <xdr:to>
      <xdr:col>26</xdr:col>
      <xdr:colOff>50800</xdr:colOff>
      <xdr:row>37</xdr:row>
      <xdr:rowOff>289959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333408"/>
          <a:ext cx="698500" cy="81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289959</xdr:rowOff>
    </xdr:from>
    <xdr:to>
      <xdr:col>22</xdr:col>
      <xdr:colOff>114300</xdr:colOff>
      <xdr:row>37</xdr:row>
      <xdr:rowOff>330519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414659"/>
          <a:ext cx="698500" cy="40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269489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307725</xdr:rowOff>
    </xdr:from>
    <xdr:to>
      <xdr:col>18</xdr:col>
      <xdr:colOff>177800</xdr:colOff>
      <xdr:row>37</xdr:row>
      <xdr:rowOff>330519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432425"/>
          <a:ext cx="698500" cy="22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253030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2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265113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3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89394</xdr:rowOff>
    </xdr:from>
    <xdr:to>
      <xdr:col>29</xdr:col>
      <xdr:colOff>177800</xdr:colOff>
      <xdr:row>37</xdr:row>
      <xdr:rowOff>190994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214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61471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18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157908</xdr:rowOff>
    </xdr:from>
    <xdr:to>
      <xdr:col>26</xdr:col>
      <xdr:colOff>101600</xdr:colOff>
      <xdr:row>37</xdr:row>
      <xdr:rowOff>259508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282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244285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368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239159</xdr:rowOff>
    </xdr:from>
    <xdr:to>
      <xdr:col>22</xdr:col>
      <xdr:colOff>165100</xdr:colOff>
      <xdr:row>37</xdr:row>
      <xdr:rowOff>340759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363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325536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45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279719</xdr:rowOff>
    </xdr:from>
    <xdr:to>
      <xdr:col>19</xdr:col>
      <xdr:colOff>38100</xdr:colOff>
      <xdr:row>38</xdr:row>
      <xdr:rowOff>38419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404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23196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49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256925</xdr:rowOff>
    </xdr:from>
    <xdr:to>
      <xdr:col>15</xdr:col>
      <xdr:colOff>101600</xdr:colOff>
      <xdr:row>38</xdr:row>
      <xdr:rowOff>15625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381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402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46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神奈川県愛川町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39,690
36,720
34.28
15,512,843
14,748,921
753,688
8,944,430
6,688,724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27980</xdr:rowOff>
    </xdr:from>
    <xdr:to>
      <xdr:col>24</xdr:col>
      <xdr:colOff>63500</xdr:colOff>
      <xdr:row>35</xdr:row>
      <xdr:rowOff>43133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028730"/>
          <a:ext cx="8382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127841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27980</xdr:rowOff>
    </xdr:from>
    <xdr:to>
      <xdr:col>19</xdr:col>
      <xdr:colOff>177800</xdr:colOff>
      <xdr:row>36</xdr:row>
      <xdr:rowOff>26347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28730"/>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146945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15619</xdr:rowOff>
    </xdr:from>
    <xdr:to>
      <xdr:col>15</xdr:col>
      <xdr:colOff>50800</xdr:colOff>
      <xdr:row>36</xdr:row>
      <xdr:rowOff>26347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87819"/>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108753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6198</xdr:rowOff>
    </xdr:from>
    <xdr:to>
      <xdr:col>10</xdr:col>
      <xdr:colOff>114300</xdr:colOff>
      <xdr:row>36</xdr:row>
      <xdr:rowOff>15619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78398"/>
          <a:ext cx="8890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106973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163783</xdr:rowOff>
    </xdr:from>
    <xdr:to>
      <xdr:col>24</xdr:col>
      <xdr:colOff>114300</xdr:colOff>
      <xdr:row>35</xdr:row>
      <xdr:rowOff>93933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15210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4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148630</xdr:rowOff>
    </xdr:from>
    <xdr:to>
      <xdr:col>20</xdr:col>
      <xdr:colOff>38100</xdr:colOff>
      <xdr:row>35</xdr:row>
      <xdr:rowOff>78780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7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95307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5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146997</xdr:rowOff>
    </xdr:from>
    <xdr:to>
      <xdr:col>15</xdr:col>
      <xdr:colOff>101600</xdr:colOff>
      <xdr:row>36</xdr:row>
      <xdr:rowOff>77147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4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93674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2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136269</xdr:rowOff>
    </xdr:from>
    <xdr:to>
      <xdr:col>10</xdr:col>
      <xdr:colOff>165100</xdr:colOff>
      <xdr:row>36</xdr:row>
      <xdr:rowOff>66419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3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82946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1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126848</xdr:rowOff>
    </xdr:from>
    <xdr:to>
      <xdr:col>6</xdr:col>
      <xdr:colOff>38100</xdr:colOff>
      <xdr:row>36</xdr:row>
      <xdr:rowOff>56998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2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73525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0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109590</xdr:rowOff>
    </xdr:from>
    <xdr:to>
      <xdr:col>24</xdr:col>
      <xdr:colOff>63500</xdr:colOff>
      <xdr:row>58</xdr:row>
      <xdr:rowOff>134246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82240"/>
          <a:ext cx="838200" cy="19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78940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8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28208</xdr:rowOff>
    </xdr:from>
    <xdr:to>
      <xdr:col>19</xdr:col>
      <xdr:colOff>177800</xdr:colOff>
      <xdr:row>58</xdr:row>
      <xdr:rowOff>134246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972308"/>
          <a:ext cx="889000" cy="10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77591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28208</xdr:rowOff>
    </xdr:from>
    <xdr:to>
      <xdr:col>15</xdr:col>
      <xdr:colOff>50800</xdr:colOff>
      <xdr:row>58</xdr:row>
      <xdr:rowOff>77750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72308"/>
          <a:ext cx="889000" cy="4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46468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77750</xdr:rowOff>
    </xdr:from>
    <xdr:to>
      <xdr:col>10</xdr:col>
      <xdr:colOff>114300</xdr:colOff>
      <xdr:row>58</xdr:row>
      <xdr:rowOff>97540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21850"/>
          <a:ext cx="889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56853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8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32001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58790</xdr:rowOff>
    </xdr:from>
    <xdr:to>
      <xdr:col>24</xdr:col>
      <xdr:colOff>114300</xdr:colOff>
      <xdr:row>57</xdr:row>
      <xdr:rowOff>160390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3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37217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0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83446</xdr:rowOff>
    </xdr:from>
    <xdr:to>
      <xdr:col>20</xdr:col>
      <xdr:colOff>38100</xdr:colOff>
      <xdr:row>59</xdr:row>
      <xdr:rowOff>13596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2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4723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12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148858</xdr:rowOff>
    </xdr:from>
    <xdr:to>
      <xdr:col>15</xdr:col>
      <xdr:colOff>101600</xdr:colOff>
      <xdr:row>58</xdr:row>
      <xdr:rowOff>79008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70135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1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26950</xdr:rowOff>
    </xdr:from>
    <xdr:to>
      <xdr:col>10</xdr:col>
      <xdr:colOff>165100</xdr:colOff>
      <xdr:row>58</xdr:row>
      <xdr:rowOff>128550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7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119677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6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46740</xdr:rowOff>
    </xdr:from>
    <xdr:to>
      <xdr:col>6</xdr:col>
      <xdr:colOff>38100</xdr:colOff>
      <xdr:row>58</xdr:row>
      <xdr:rowOff>148340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9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139467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8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46751</xdr:rowOff>
    </xdr:from>
    <xdr:to>
      <xdr:col>24</xdr:col>
      <xdr:colOff>63500</xdr:colOff>
      <xdr:row>78</xdr:row>
      <xdr:rowOff>58821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19851"/>
          <a:ext cx="8382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45711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75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46751</xdr:rowOff>
    </xdr:from>
    <xdr:to>
      <xdr:col>19</xdr:col>
      <xdr:colOff>177800</xdr:colOff>
      <xdr:row>78</xdr:row>
      <xdr:rowOff>59004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19851"/>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59004</xdr:rowOff>
    </xdr:from>
    <xdr:to>
      <xdr:col>15</xdr:col>
      <xdr:colOff>50800</xdr:colOff>
      <xdr:row>78</xdr:row>
      <xdr:rowOff>60421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32104"/>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54477</xdr:rowOff>
    </xdr:from>
    <xdr:to>
      <xdr:col>10</xdr:col>
      <xdr:colOff>114300</xdr:colOff>
      <xdr:row>78</xdr:row>
      <xdr:rowOff>60421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2757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168760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8021</xdr:rowOff>
    </xdr:from>
    <xdr:to>
      <xdr:col>24</xdr:col>
      <xdr:colOff>114300</xdr:colOff>
      <xdr:row>78</xdr:row>
      <xdr:rowOff>109621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8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94398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9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167401</xdr:rowOff>
    </xdr:from>
    <xdr:to>
      <xdr:col>20</xdr:col>
      <xdr:colOff>38100</xdr:colOff>
      <xdr:row>78</xdr:row>
      <xdr:rowOff>97551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88678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6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8204</xdr:rowOff>
    </xdr:from>
    <xdr:to>
      <xdr:col>15</xdr:col>
      <xdr:colOff>101600</xdr:colOff>
      <xdr:row>78</xdr:row>
      <xdr:rowOff>109804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100931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7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9621</xdr:rowOff>
    </xdr:from>
    <xdr:to>
      <xdr:col>10</xdr:col>
      <xdr:colOff>165100</xdr:colOff>
      <xdr:row>78</xdr:row>
      <xdr:rowOff>111221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102348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7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3677</xdr:rowOff>
    </xdr:from>
    <xdr:to>
      <xdr:col>6</xdr:col>
      <xdr:colOff>38100</xdr:colOff>
      <xdr:row>78</xdr:row>
      <xdr:rowOff>105277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96404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6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161931</xdr:rowOff>
    </xdr:from>
    <xdr:to>
      <xdr:col>24</xdr:col>
      <xdr:colOff>62865</xdr:colOff>
      <xdr:row>98</xdr:row>
      <xdr:rowOff>163931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20981"/>
          <a:ext cx="1270" cy="154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167758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163931</xdr:rowOff>
    </xdr:from>
    <xdr:to>
      <xdr:col>24</xdr:col>
      <xdr:colOff>152400</xdr:colOff>
      <xdr:row>98</xdr:row>
      <xdr:rowOff>163931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6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108608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9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161931</xdr:rowOff>
    </xdr:from>
    <xdr:to>
      <xdr:col>24</xdr:col>
      <xdr:colOff>152400</xdr:colOff>
      <xdr:row>89</xdr:row>
      <xdr:rowOff>161931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62148</xdr:rowOff>
    </xdr:from>
    <xdr:to>
      <xdr:col>24</xdr:col>
      <xdr:colOff>63500</xdr:colOff>
      <xdr:row>98</xdr:row>
      <xdr:rowOff>141929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21348"/>
          <a:ext cx="838200" cy="42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130618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4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107741</xdr:rowOff>
    </xdr:from>
    <xdr:to>
      <xdr:col>24</xdr:col>
      <xdr:colOff>114300</xdr:colOff>
      <xdr:row>96</xdr:row>
      <xdr:rowOff>37891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141929</xdr:rowOff>
    </xdr:from>
    <xdr:to>
      <xdr:col>19</xdr:col>
      <xdr:colOff>177800</xdr:colOff>
      <xdr:row>98</xdr:row>
      <xdr:rowOff>158350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944029"/>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4414</xdr:rowOff>
    </xdr:from>
    <xdr:to>
      <xdr:col>20</xdr:col>
      <xdr:colOff>38100</xdr:colOff>
      <xdr:row>98</xdr:row>
      <xdr:rowOff>106014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0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122541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8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158350</xdr:rowOff>
    </xdr:from>
    <xdr:to>
      <xdr:col>15</xdr:col>
      <xdr:colOff>50800</xdr:colOff>
      <xdr:row>99</xdr:row>
      <xdr:rowOff>50946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60450"/>
          <a:ext cx="8890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66650</xdr:rowOff>
    </xdr:from>
    <xdr:to>
      <xdr:col>15</xdr:col>
      <xdr:colOff>101600</xdr:colOff>
      <xdr:row>98</xdr:row>
      <xdr:rowOff>168250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13327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4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50946</xdr:rowOff>
    </xdr:from>
    <xdr:to>
      <xdr:col>10</xdr:col>
      <xdr:colOff>114300</xdr:colOff>
      <xdr:row>99</xdr:row>
      <xdr:rowOff>84874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024496"/>
          <a:ext cx="889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118771</xdr:rowOff>
    </xdr:from>
    <xdr:to>
      <xdr:col>10</xdr:col>
      <xdr:colOff>165100</xdr:colOff>
      <xdr:row>99</xdr:row>
      <xdr:rowOff>48921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65448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118390</xdr:rowOff>
    </xdr:from>
    <xdr:to>
      <xdr:col>6</xdr:col>
      <xdr:colOff>38100</xdr:colOff>
      <xdr:row>99</xdr:row>
      <xdr:rowOff>48540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65067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6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11348</xdr:rowOff>
    </xdr:from>
    <xdr:to>
      <xdr:col>24</xdr:col>
      <xdr:colOff>114300</xdr:colOff>
      <xdr:row>96</xdr:row>
      <xdr:rowOff>112948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7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161225</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4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91129</xdr:rowOff>
    </xdr:from>
    <xdr:to>
      <xdr:col>20</xdr:col>
      <xdr:colOff>38100</xdr:colOff>
      <xdr:row>99</xdr:row>
      <xdr:rowOff>21279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9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12406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8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107550</xdr:rowOff>
    </xdr:from>
    <xdr:to>
      <xdr:col>15</xdr:col>
      <xdr:colOff>101600</xdr:colOff>
      <xdr:row>99</xdr:row>
      <xdr:rowOff>37700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28827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0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146</xdr:rowOff>
    </xdr:from>
    <xdr:to>
      <xdr:col>10</xdr:col>
      <xdr:colOff>165100</xdr:colOff>
      <xdr:row>99</xdr:row>
      <xdr:rowOff>101746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7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92873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6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34074</xdr:rowOff>
    </xdr:from>
    <xdr:to>
      <xdr:col>6</xdr:col>
      <xdr:colOff>38100</xdr:colOff>
      <xdr:row>99</xdr:row>
      <xdr:rowOff>135674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0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126801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0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67529</xdr:rowOff>
    </xdr:from>
    <xdr:to>
      <xdr:col>54</xdr:col>
      <xdr:colOff>189865</xdr:colOff>
      <xdr:row>38</xdr:row>
      <xdr:rowOff>25105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82479"/>
          <a:ext cx="1270" cy="115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28932</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4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25105</xdr:rowOff>
    </xdr:from>
    <xdr:to>
      <xdr:col>55</xdr:col>
      <xdr:colOff>88900</xdr:colOff>
      <xdr:row>38</xdr:row>
      <xdr:rowOff>25105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4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14206</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5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67529</xdr:rowOff>
    </xdr:from>
    <xdr:to>
      <xdr:col>55</xdr:col>
      <xdr:colOff>88900</xdr:colOff>
      <xdr:row>31</xdr:row>
      <xdr:rowOff>67529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8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158683</xdr:rowOff>
    </xdr:from>
    <xdr:to>
      <xdr:col>55</xdr:col>
      <xdr:colOff>0</xdr:colOff>
      <xdr:row>37</xdr:row>
      <xdr:rowOff>159998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473633"/>
          <a:ext cx="838200" cy="10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6945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07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155518</xdr:rowOff>
    </xdr:from>
    <xdr:to>
      <xdr:col>55</xdr:col>
      <xdr:colOff>50800</xdr:colOff>
      <xdr:row>36</xdr:row>
      <xdr:rowOff>85668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5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158683</xdr:rowOff>
    </xdr:from>
    <xdr:to>
      <xdr:col>50</xdr:col>
      <xdr:colOff>114300</xdr:colOff>
      <xdr:row>38</xdr:row>
      <xdr:rowOff>109458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473633"/>
          <a:ext cx="889000" cy="115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53953</xdr:rowOff>
    </xdr:from>
    <xdr:to>
      <xdr:col>50</xdr:col>
      <xdr:colOff>165100</xdr:colOff>
      <xdr:row>30</xdr:row>
      <xdr:rowOff>155553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19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630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497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109458</xdr:rowOff>
    </xdr:from>
    <xdr:to>
      <xdr:col>45</xdr:col>
      <xdr:colOff>177800</xdr:colOff>
      <xdr:row>38</xdr:row>
      <xdr:rowOff>129042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624558"/>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35303</xdr:rowOff>
    </xdr:from>
    <xdr:to>
      <xdr:col>46</xdr:col>
      <xdr:colOff>38100</xdr:colOff>
      <xdr:row>36</xdr:row>
      <xdr:rowOff>136903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0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153430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98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129042</xdr:rowOff>
    </xdr:from>
    <xdr:to>
      <xdr:col>41</xdr:col>
      <xdr:colOff>50800</xdr:colOff>
      <xdr:row>38</xdr:row>
      <xdr:rowOff>132556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644142"/>
          <a:ext cx="889000" cy="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65097</xdr:rowOff>
    </xdr:from>
    <xdr:to>
      <xdr:col>41</xdr:col>
      <xdr:colOff>101600</xdr:colOff>
      <xdr:row>36</xdr:row>
      <xdr:rowOff>166697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11774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01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90234</xdr:rowOff>
    </xdr:from>
    <xdr:to>
      <xdr:col>36</xdr:col>
      <xdr:colOff>165100</xdr:colOff>
      <xdr:row>37</xdr:row>
      <xdr:rowOff>20384</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36911</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109198</xdr:rowOff>
    </xdr:from>
    <xdr:to>
      <xdr:col>55</xdr:col>
      <xdr:colOff>50800</xdr:colOff>
      <xdr:row>38</xdr:row>
      <xdr:rowOff>39348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4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24125</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36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107883</xdr:rowOff>
    </xdr:from>
    <xdr:to>
      <xdr:col>50</xdr:col>
      <xdr:colOff>165100</xdr:colOff>
      <xdr:row>32</xdr:row>
      <xdr:rowOff>38033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42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29160</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515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58658</xdr:rowOff>
    </xdr:from>
    <xdr:to>
      <xdr:col>46</xdr:col>
      <xdr:colOff>38100</xdr:colOff>
      <xdr:row>38</xdr:row>
      <xdr:rowOff>160258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57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151385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66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78242</xdr:rowOff>
    </xdr:from>
    <xdr:to>
      <xdr:col>41</xdr:col>
      <xdr:colOff>101600</xdr:colOff>
      <xdr:row>39</xdr:row>
      <xdr:rowOff>8392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9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170969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68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81756</xdr:rowOff>
    </xdr:from>
    <xdr:to>
      <xdr:col>36</xdr:col>
      <xdr:colOff>165100</xdr:colOff>
      <xdr:row>39</xdr:row>
      <xdr:rowOff>11906</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3033</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68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54311</xdr:rowOff>
    </xdr:from>
    <xdr:to>
      <xdr:col>55</xdr:col>
      <xdr:colOff>0</xdr:colOff>
      <xdr:row>58</xdr:row>
      <xdr:rowOff>60033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998411"/>
          <a:ext cx="838200" cy="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102778</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32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60033</xdr:rowOff>
    </xdr:from>
    <xdr:to>
      <xdr:col>50</xdr:col>
      <xdr:colOff>114300</xdr:colOff>
      <xdr:row>58</xdr:row>
      <xdr:rowOff>60909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10004133"/>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43997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37318</xdr:rowOff>
    </xdr:from>
    <xdr:to>
      <xdr:col>45</xdr:col>
      <xdr:colOff>177800</xdr:colOff>
      <xdr:row>58</xdr:row>
      <xdr:rowOff>60909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981418"/>
          <a:ext cx="889000" cy="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4191</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37318</xdr:rowOff>
    </xdr:from>
    <xdr:to>
      <xdr:col>41</xdr:col>
      <xdr:colOff>50800</xdr:colOff>
      <xdr:row>58</xdr:row>
      <xdr:rowOff>66617</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981418"/>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44195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45826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3511</xdr:rowOff>
    </xdr:from>
    <xdr:to>
      <xdr:col>55</xdr:col>
      <xdr:colOff>50800</xdr:colOff>
      <xdr:row>58</xdr:row>
      <xdr:rowOff>105111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4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89888</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6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9233</xdr:rowOff>
    </xdr:from>
    <xdr:to>
      <xdr:col>50</xdr:col>
      <xdr:colOff>165100</xdr:colOff>
      <xdr:row>58</xdr:row>
      <xdr:rowOff>110833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5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101960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4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10109</xdr:rowOff>
    </xdr:from>
    <xdr:to>
      <xdr:col>46</xdr:col>
      <xdr:colOff>38100</xdr:colOff>
      <xdr:row>58</xdr:row>
      <xdr:rowOff>111709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5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102836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0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157968</xdr:rowOff>
    </xdr:from>
    <xdr:to>
      <xdr:col>41</xdr:col>
      <xdr:colOff>101600</xdr:colOff>
      <xdr:row>58</xdr:row>
      <xdr:rowOff>88118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3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79245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02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15817</xdr:rowOff>
    </xdr:from>
    <xdr:to>
      <xdr:col>36</xdr:col>
      <xdr:colOff>165100</xdr:colOff>
      <xdr:row>58</xdr:row>
      <xdr:rowOff>117417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5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108544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0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72262</xdr:rowOff>
    </xdr:from>
    <xdr:to>
      <xdr:col>55</xdr:col>
      <xdr:colOff>0</xdr:colOff>
      <xdr:row>79</xdr:row>
      <xdr:rowOff>23247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445362"/>
          <a:ext cx="838200" cy="12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93299</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2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72262</xdr:rowOff>
    </xdr:from>
    <xdr:to>
      <xdr:col>50</xdr:col>
      <xdr:colOff>114300</xdr:colOff>
      <xdr:row>78</xdr:row>
      <xdr:rowOff>89751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445362"/>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33596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0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52166</xdr:rowOff>
    </xdr:from>
    <xdr:to>
      <xdr:col>45</xdr:col>
      <xdr:colOff>177800</xdr:colOff>
      <xdr:row>78</xdr:row>
      <xdr:rowOff>89751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425266"/>
          <a:ext cx="889000" cy="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150449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52166</xdr:rowOff>
    </xdr:from>
    <xdr:to>
      <xdr:col>41</xdr:col>
      <xdr:colOff>50800</xdr:colOff>
      <xdr:row>79</xdr:row>
      <xdr:rowOff>13588</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425266"/>
          <a:ext cx="889000" cy="13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171384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143897</xdr:rowOff>
    </xdr:from>
    <xdr:to>
      <xdr:col>55</xdr:col>
      <xdr:colOff>50800</xdr:colOff>
      <xdr:row>79</xdr:row>
      <xdr:rowOff>74047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58824</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3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21462</xdr:rowOff>
    </xdr:from>
    <xdr:to>
      <xdr:col>50</xdr:col>
      <xdr:colOff>165100</xdr:colOff>
      <xdr:row>78</xdr:row>
      <xdr:rowOff>123062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9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114189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48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38951</xdr:rowOff>
    </xdr:from>
    <xdr:to>
      <xdr:col>46</xdr:col>
      <xdr:colOff>38100</xdr:colOff>
      <xdr:row>78</xdr:row>
      <xdr:rowOff>140551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131678</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0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1366</xdr:rowOff>
    </xdr:from>
    <xdr:to>
      <xdr:col>41</xdr:col>
      <xdr:colOff>101600</xdr:colOff>
      <xdr:row>78</xdr:row>
      <xdr:rowOff>102966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7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94093</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46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134238</xdr:rowOff>
    </xdr:from>
    <xdr:to>
      <xdr:col>36</xdr:col>
      <xdr:colOff>165100</xdr:colOff>
      <xdr:row>79</xdr:row>
      <xdr:rowOff>64388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50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55515</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60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134779</xdr:rowOff>
    </xdr:from>
    <xdr:to>
      <xdr:col>55</xdr:col>
      <xdr:colOff>0</xdr:colOff>
      <xdr:row>98</xdr:row>
      <xdr:rowOff>145546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936879"/>
          <a:ext cx="8382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56108</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5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129958</xdr:rowOff>
    </xdr:from>
    <xdr:to>
      <xdr:col>50</xdr:col>
      <xdr:colOff>114300</xdr:colOff>
      <xdr:row>98</xdr:row>
      <xdr:rowOff>134779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932058"/>
          <a:ext cx="889000" cy="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10724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6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129958</xdr:rowOff>
    </xdr:from>
    <xdr:to>
      <xdr:col>45</xdr:col>
      <xdr:colOff>177800</xdr:colOff>
      <xdr:row>98</xdr:row>
      <xdr:rowOff>145817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932058"/>
          <a:ext cx="889000" cy="1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155244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91084</xdr:rowOff>
    </xdr:from>
    <xdr:to>
      <xdr:col>41</xdr:col>
      <xdr:colOff>50800</xdr:colOff>
      <xdr:row>98</xdr:row>
      <xdr:rowOff>145817</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893184"/>
          <a:ext cx="889000" cy="5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11106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13544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94746</xdr:rowOff>
    </xdr:from>
    <xdr:to>
      <xdr:col>55</xdr:col>
      <xdr:colOff>50800</xdr:colOff>
      <xdr:row>99</xdr:row>
      <xdr:rowOff>24896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8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9673</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81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83979</xdr:rowOff>
    </xdr:from>
    <xdr:to>
      <xdr:col>50</xdr:col>
      <xdr:colOff>165100</xdr:colOff>
      <xdr:row>99</xdr:row>
      <xdr:rowOff>14129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88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5256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97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79158</xdr:rowOff>
    </xdr:from>
    <xdr:to>
      <xdr:col>46</xdr:col>
      <xdr:colOff>38100</xdr:colOff>
      <xdr:row>99</xdr:row>
      <xdr:rowOff>9308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88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435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9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95017</xdr:rowOff>
    </xdr:from>
    <xdr:to>
      <xdr:col>41</xdr:col>
      <xdr:colOff>101600</xdr:colOff>
      <xdr:row>99</xdr:row>
      <xdr:rowOff>25167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8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16294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9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40284</xdr:rowOff>
    </xdr:from>
    <xdr:to>
      <xdr:col>36</xdr:col>
      <xdr:colOff>165100</xdr:colOff>
      <xdr:row>98</xdr:row>
      <xdr:rowOff>141884</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84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133011</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93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138831</xdr:rowOff>
    </xdr:from>
    <xdr:to>
      <xdr:col>85</xdr:col>
      <xdr:colOff>127000</xdr:colOff>
      <xdr:row>38</xdr:row>
      <xdr:rowOff>139403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653931"/>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136316</xdr:rowOff>
    </xdr:from>
    <xdr:to>
      <xdr:col>81</xdr:col>
      <xdr:colOff>50800</xdr:colOff>
      <xdr:row>38</xdr:row>
      <xdr:rowOff>139403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651416"/>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110485</xdr:rowOff>
    </xdr:from>
    <xdr:to>
      <xdr:col>76</xdr:col>
      <xdr:colOff>114300</xdr:colOff>
      <xdr:row>38</xdr:row>
      <xdr:rowOff>136316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625585"/>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110485</xdr:rowOff>
    </xdr:from>
    <xdr:to>
      <xdr:col>71</xdr:col>
      <xdr:colOff>177800</xdr:colOff>
      <xdr:row>38</xdr:row>
      <xdr:rowOff>131768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625585"/>
          <a:ext cx="889000" cy="2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88031</xdr:rowOff>
    </xdr:from>
    <xdr:to>
      <xdr:col>85</xdr:col>
      <xdr:colOff>177800</xdr:colOff>
      <xdr:row>39</xdr:row>
      <xdr:rowOff>18181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2958</xdr:rowOff>
    </xdr:from>
    <xdr:ext cx="313932"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18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88603</xdr:rowOff>
    </xdr:from>
    <xdr:to>
      <xdr:col>81</xdr:col>
      <xdr:colOff>101600</xdr:colOff>
      <xdr:row>39</xdr:row>
      <xdr:rowOff>18753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0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9880</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24333" y="6696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85516</xdr:rowOff>
    </xdr:from>
    <xdr:to>
      <xdr:col>76</xdr:col>
      <xdr:colOff>165100</xdr:colOff>
      <xdr:row>39</xdr:row>
      <xdr:rowOff>15666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6793</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693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59685</xdr:rowOff>
    </xdr:from>
    <xdr:to>
      <xdr:col>72</xdr:col>
      <xdr:colOff>38100</xdr:colOff>
      <xdr:row>38</xdr:row>
      <xdr:rowOff>161285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57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152412</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66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80968</xdr:rowOff>
    </xdr:from>
    <xdr:to>
      <xdr:col>67</xdr:col>
      <xdr:colOff>101600</xdr:colOff>
      <xdr:row>39</xdr:row>
      <xdr:rowOff>11118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59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2245</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688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33629</xdr:rowOff>
    </xdr:from>
    <xdr:to>
      <xdr:col>85</xdr:col>
      <xdr:colOff>127000</xdr:colOff>
      <xdr:row>77</xdr:row>
      <xdr:rowOff>62433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235279"/>
          <a:ext cx="8382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53846</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41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62433</xdr:rowOff>
    </xdr:from>
    <xdr:to>
      <xdr:col>81</xdr:col>
      <xdr:colOff>50800</xdr:colOff>
      <xdr:row>77</xdr:row>
      <xdr:rowOff>91312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264083"/>
          <a:ext cx="889000" cy="2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31386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91312</xdr:rowOff>
    </xdr:from>
    <xdr:to>
      <xdr:col>76</xdr:col>
      <xdr:colOff>114300</xdr:colOff>
      <xdr:row>77</xdr:row>
      <xdr:rowOff>97676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292962"/>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131475</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86474</xdr:rowOff>
    </xdr:from>
    <xdr:to>
      <xdr:col>71</xdr:col>
      <xdr:colOff>177800</xdr:colOff>
      <xdr:row>77</xdr:row>
      <xdr:rowOff>97676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288124"/>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125512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119245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154279</xdr:rowOff>
    </xdr:from>
    <xdr:to>
      <xdr:col>85</xdr:col>
      <xdr:colOff>177800</xdr:colOff>
      <xdr:row>77</xdr:row>
      <xdr:rowOff>84429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1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132706</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16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11633</xdr:rowOff>
    </xdr:from>
    <xdr:to>
      <xdr:col>81</xdr:col>
      <xdr:colOff>101600</xdr:colOff>
      <xdr:row>77</xdr:row>
      <xdr:rowOff>113233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21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104360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40512</xdr:rowOff>
    </xdr:from>
    <xdr:to>
      <xdr:col>76</xdr:col>
      <xdr:colOff>165100</xdr:colOff>
      <xdr:row>77</xdr:row>
      <xdr:rowOff>142112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24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133239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33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46876</xdr:rowOff>
    </xdr:from>
    <xdr:to>
      <xdr:col>72</xdr:col>
      <xdr:colOff>38100</xdr:colOff>
      <xdr:row>77</xdr:row>
      <xdr:rowOff>148476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2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139603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3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35674</xdr:rowOff>
    </xdr:from>
    <xdr:to>
      <xdr:col>67</xdr:col>
      <xdr:colOff>101600</xdr:colOff>
      <xdr:row>77</xdr:row>
      <xdr:rowOff>137274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2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128401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33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75583</xdr:rowOff>
    </xdr:from>
    <xdr:to>
      <xdr:col>85</xdr:col>
      <xdr:colOff>127000</xdr:colOff>
      <xdr:row>97</xdr:row>
      <xdr:rowOff>158857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06233"/>
          <a:ext cx="838200" cy="8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59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136626</xdr:rowOff>
    </xdr:from>
    <xdr:to>
      <xdr:col>81</xdr:col>
      <xdr:colOff>50800</xdr:colOff>
      <xdr:row>97</xdr:row>
      <xdr:rowOff>158857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767276"/>
          <a:ext cx="889000" cy="2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168251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108668</xdr:rowOff>
    </xdr:from>
    <xdr:to>
      <xdr:col>76</xdr:col>
      <xdr:colOff>114300</xdr:colOff>
      <xdr:row>97</xdr:row>
      <xdr:rowOff>136626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739318"/>
          <a:ext cx="889000" cy="2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6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108668</xdr:rowOff>
    </xdr:from>
    <xdr:to>
      <xdr:col>71</xdr:col>
      <xdr:colOff>177800</xdr:colOff>
      <xdr:row>97</xdr:row>
      <xdr:rowOff>164971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739318"/>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161399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24783</xdr:rowOff>
    </xdr:from>
    <xdr:to>
      <xdr:col>85</xdr:col>
      <xdr:colOff>177800</xdr:colOff>
      <xdr:row>97</xdr:row>
      <xdr:rowOff>126383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5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127380</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5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108057</xdr:rowOff>
    </xdr:from>
    <xdr:to>
      <xdr:col>81</xdr:col>
      <xdr:colOff>101600</xdr:colOff>
      <xdr:row>98</xdr:row>
      <xdr:rowOff>38207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3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29334</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83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85826</xdr:rowOff>
    </xdr:from>
    <xdr:to>
      <xdr:col>76</xdr:col>
      <xdr:colOff>165100</xdr:colOff>
      <xdr:row>98</xdr:row>
      <xdr:rowOff>15976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1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7103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0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57868</xdr:rowOff>
    </xdr:from>
    <xdr:to>
      <xdr:col>72</xdr:col>
      <xdr:colOff>38100</xdr:colOff>
      <xdr:row>97</xdr:row>
      <xdr:rowOff>159468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8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150595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78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114171</xdr:rowOff>
    </xdr:from>
    <xdr:to>
      <xdr:col>67</xdr:col>
      <xdr:colOff>101600</xdr:colOff>
      <xdr:row>98</xdr:row>
      <xdr:rowOff>44321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4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35448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83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16447</xdr:rowOff>
    </xdr:from>
    <xdr:to>
      <xdr:col>116</xdr:col>
      <xdr:colOff>63500</xdr:colOff>
      <xdr:row>36</xdr:row>
      <xdr:rowOff>2730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017197"/>
          <a:ext cx="838200" cy="15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125430</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297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2730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174930"/>
          <a:ext cx="889000" cy="55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166197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3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137097</xdr:rowOff>
    </xdr:from>
    <xdr:to>
      <xdr:col>116</xdr:col>
      <xdr:colOff>114300</xdr:colOff>
      <xdr:row>35</xdr:row>
      <xdr:rowOff>67247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96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159974</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81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123380</xdr:rowOff>
    </xdr:from>
    <xdr:to>
      <xdr:col>112</xdr:col>
      <xdr:colOff>38100</xdr:colOff>
      <xdr:row>36</xdr:row>
      <xdr:rowOff>53530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1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70057</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89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105918</xdr:rowOff>
    </xdr:from>
    <xdr:to>
      <xdr:col>116</xdr:col>
      <xdr:colOff>63500</xdr:colOff>
      <xdr:row>55</xdr:row>
      <xdr:rowOff>85471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364218"/>
          <a:ext cx="838200" cy="15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147337</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4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105918</xdr:rowOff>
    </xdr:from>
    <xdr:to>
      <xdr:col>111</xdr:col>
      <xdr:colOff>177800</xdr:colOff>
      <xdr:row>56</xdr:row>
      <xdr:rowOff>61849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364218"/>
          <a:ext cx="889000" cy="29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89806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86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163322</xdr:rowOff>
    </xdr:from>
    <xdr:to>
      <xdr:col>107</xdr:col>
      <xdr:colOff>50800</xdr:colOff>
      <xdr:row>56</xdr:row>
      <xdr:rowOff>61849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9593072"/>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157624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137922</xdr:rowOff>
    </xdr:from>
    <xdr:to>
      <xdr:col>102</xdr:col>
      <xdr:colOff>114300</xdr:colOff>
      <xdr:row>55</xdr:row>
      <xdr:rowOff>163322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567672"/>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120794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100601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8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34671</xdr:rowOff>
    </xdr:from>
    <xdr:to>
      <xdr:col>116</xdr:col>
      <xdr:colOff>114300</xdr:colOff>
      <xdr:row>55</xdr:row>
      <xdr:rowOff>136271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46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57548</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31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55118</xdr:rowOff>
    </xdr:from>
    <xdr:to>
      <xdr:col>112</xdr:col>
      <xdr:colOff>38100</xdr:colOff>
      <xdr:row>54</xdr:row>
      <xdr:rowOff>156718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31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1795</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08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11049</xdr:rowOff>
    </xdr:from>
    <xdr:to>
      <xdr:col>107</xdr:col>
      <xdr:colOff>101600</xdr:colOff>
      <xdr:row>56</xdr:row>
      <xdr:rowOff>112649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61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129176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38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112522</xdr:rowOff>
    </xdr:from>
    <xdr:to>
      <xdr:col>102</xdr:col>
      <xdr:colOff>165100</xdr:colOff>
      <xdr:row>56</xdr:row>
      <xdr:rowOff>42672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54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59199</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31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87122</xdr:rowOff>
    </xdr:from>
    <xdr:to>
      <xdr:col>98</xdr:col>
      <xdr:colOff>38100</xdr:colOff>
      <xdr:row>56</xdr:row>
      <xdr:rowOff>17272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51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33799</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29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156136</xdr:rowOff>
    </xdr:from>
    <xdr:to>
      <xdr:col>116</xdr:col>
      <xdr:colOff>63500</xdr:colOff>
      <xdr:row>77</xdr:row>
      <xdr:rowOff>31206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186336"/>
          <a:ext cx="8382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17456</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7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124430</xdr:rowOff>
    </xdr:from>
    <xdr:to>
      <xdr:col>111</xdr:col>
      <xdr:colOff>177800</xdr:colOff>
      <xdr:row>77</xdr:row>
      <xdr:rowOff>31206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2983180"/>
          <a:ext cx="889000" cy="24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124914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124430</xdr:rowOff>
    </xdr:from>
    <xdr:to>
      <xdr:col>107</xdr:col>
      <xdr:colOff>50800</xdr:colOff>
      <xdr:row>76</xdr:row>
      <xdr:rowOff>32235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983180"/>
          <a:ext cx="889000" cy="7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5608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146810</xdr:rowOff>
    </xdr:from>
    <xdr:to>
      <xdr:col>102</xdr:col>
      <xdr:colOff>114300</xdr:colOff>
      <xdr:row>76</xdr:row>
      <xdr:rowOff>32235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3005560"/>
          <a:ext cx="889000" cy="5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123222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115564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63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105336</xdr:rowOff>
    </xdr:from>
    <xdr:to>
      <xdr:col>116</xdr:col>
      <xdr:colOff>114300</xdr:colOff>
      <xdr:row>77</xdr:row>
      <xdr:rowOff>35486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13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83763</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11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151856</xdr:rowOff>
    </xdr:from>
    <xdr:to>
      <xdr:col>112</xdr:col>
      <xdr:colOff>38100</xdr:colOff>
      <xdr:row>77</xdr:row>
      <xdr:rowOff>82006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1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73133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27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73630</xdr:rowOff>
    </xdr:from>
    <xdr:to>
      <xdr:col>107</xdr:col>
      <xdr:colOff>101600</xdr:colOff>
      <xdr:row>76</xdr:row>
      <xdr:rowOff>3780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9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166357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02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152885</xdr:rowOff>
    </xdr:from>
    <xdr:to>
      <xdr:col>102</xdr:col>
      <xdr:colOff>165100</xdr:colOff>
      <xdr:row>76</xdr:row>
      <xdr:rowOff>83035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01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74162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10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96010</xdr:rowOff>
    </xdr:from>
    <xdr:to>
      <xdr:col>98</xdr:col>
      <xdr:colOff>38100</xdr:colOff>
      <xdr:row>76</xdr:row>
      <xdr:rowOff>26160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9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17287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04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令和３年度の歳出決算総額に対する住民一人当たりの額は</a:t>
          </a:r>
          <a:r>
            <a:rPr kumimoji="1" lang="en-US" altLang="ja-JP" sz="1300">
              <a:latin typeface="ＭＳ Ｐゴシック" panose="020B0600070205080204" pitchFamily="50" charset="-128"/>
              <a:ea typeface="ＭＳ Ｐゴシック" panose="020B0600070205080204" pitchFamily="50" charset="-128"/>
            </a:rPr>
            <a:t>371,603</a:t>
          </a:r>
          <a:r>
            <a:rPr kumimoji="1" lang="ja-JP" altLang="en-US" sz="1300">
              <a:latin typeface="ＭＳ Ｐゴシック" panose="020B0600070205080204" pitchFamily="50" charset="-128"/>
              <a:ea typeface="ＭＳ Ｐゴシック" panose="020B0600070205080204" pitchFamily="50" charset="-128"/>
            </a:rPr>
            <a:t>円となっており、前年度と比べ</a:t>
          </a:r>
          <a:r>
            <a:rPr kumimoji="1" lang="en-US" altLang="ja-JP" sz="1300">
              <a:latin typeface="ＭＳ Ｐゴシック" panose="020B0600070205080204" pitchFamily="50" charset="-128"/>
              <a:ea typeface="ＭＳ Ｐゴシック" panose="020B0600070205080204" pitchFamily="50" charset="-128"/>
            </a:rPr>
            <a:t>56,599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428,202</a:t>
          </a:r>
          <a:r>
            <a:rPr kumimoji="1" lang="ja-JP" altLang="en-US" sz="1300">
              <a:latin typeface="ＭＳ Ｐゴシック" panose="020B0600070205080204" pitchFamily="50" charset="-128"/>
              <a:ea typeface="ＭＳ Ｐゴシック" panose="020B0600070205080204" pitchFamily="50" charset="-128"/>
            </a:rPr>
            <a:t>円）の減となった。これは、住民一人当たり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万円を給付する特別定額給付金が皆減となったことが大きな要因となっている。</a:t>
          </a:r>
        </a:p>
        <a:p>
          <a:r>
            <a:rPr kumimoji="1" lang="ja-JP" altLang="en-US" sz="1300">
              <a:latin typeface="ＭＳ Ｐゴシック" panose="020B0600070205080204" pitchFamily="50" charset="-128"/>
              <a:ea typeface="ＭＳ Ｐゴシック" panose="020B0600070205080204" pitchFamily="50" charset="-128"/>
            </a:rPr>
            <a:t>各項目では概ね類似団体平均を下回っているが、人件費については、退職不補充などによる一般職給料、期末勤勉手当の減により前年度に比べ減少したが、保育園（６園）やごみ収集の一部の運営を町単独で実施していることなどから、類似団体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また、補助費等については、特別定額給付金の皆減により大幅に減少したほか、新型コロナ対策として実施した中小企業・個人事業者支援金の皆減が減少の主な要因となっている。</a:t>
          </a:r>
        </a:p>
        <a:p>
          <a:r>
            <a:rPr kumimoji="1" lang="ja-JP" altLang="en-US" sz="1300">
              <a:latin typeface="ＭＳ Ｐゴシック" panose="020B0600070205080204" pitchFamily="50" charset="-128"/>
              <a:ea typeface="ＭＳ Ｐゴシック" panose="020B0600070205080204" pitchFamily="50" charset="-128"/>
            </a:rPr>
            <a:t>さらに、扶助費については、類似団体平均を下回っているものの、令和３年度は、子育て世帯への臨時特別給付金の増、住民税非課税世帯等に対する臨時特別給付金の皆増のほか、障害者総合支援法に基づく障がい者福祉や高齢者福祉などの社会保障関係経費が増加していることにより、右肩上がりのグラフとなっている。このほか、物件費は新型コロナウイルスワクチン接種事業における各種委託料の増などから、前年度に比べ増加、積立金についても、公共施設整備基金積立金の増などから前年度に比べ増加した。</a:t>
          </a:r>
        </a:p>
        <a:p>
          <a:r>
            <a:rPr kumimoji="1" lang="ja-JP" altLang="en-US" sz="1300">
              <a:latin typeface="ＭＳ Ｐゴシック" panose="020B0600070205080204" pitchFamily="50" charset="-128"/>
              <a:ea typeface="ＭＳ Ｐゴシック" panose="020B0600070205080204" pitchFamily="50" charset="-128"/>
            </a:rPr>
            <a:t>今後も引き続き事業の優先度・緊急度を踏まえた選択と集中を行い、将来を見据えた持続可能な財政運営に努める。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神奈川県愛川町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39,690
36,720
34.28
15,512,843
14,748,921
753,688
8,944,430
6,688,724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90551</xdr:rowOff>
    </xdr:from>
    <xdr:to>
      <xdr:col>24</xdr:col>
      <xdr:colOff>63500</xdr:colOff>
      <xdr:row>34</xdr:row>
      <xdr:rowOff>105791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19851"/>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86758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1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90551</xdr:rowOff>
    </xdr:from>
    <xdr:to>
      <xdr:col>19</xdr:col>
      <xdr:colOff>177800</xdr:colOff>
      <xdr:row>34</xdr:row>
      <xdr:rowOff>95123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1985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46753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95123</xdr:rowOff>
    </xdr:from>
    <xdr:to>
      <xdr:col>15</xdr:col>
      <xdr:colOff>50800</xdr:colOff>
      <xdr:row>34</xdr:row>
      <xdr:rowOff>108839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2442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108839</xdr:rowOff>
    </xdr:from>
    <xdr:to>
      <xdr:col>10</xdr:col>
      <xdr:colOff>114300</xdr:colOff>
      <xdr:row>34</xdr:row>
      <xdr:rowOff>124841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3813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142257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160164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54991</xdr:rowOff>
    </xdr:from>
    <xdr:to>
      <xdr:col>24</xdr:col>
      <xdr:colOff>114300</xdr:colOff>
      <xdr:row>34</xdr:row>
      <xdr:rowOff>156591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8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77868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39751</xdr:rowOff>
    </xdr:from>
    <xdr:to>
      <xdr:col>20</xdr:col>
      <xdr:colOff>38100</xdr:colOff>
      <xdr:row>34</xdr:row>
      <xdr:rowOff>141351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157878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4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44323</xdr:rowOff>
    </xdr:from>
    <xdr:to>
      <xdr:col>15</xdr:col>
      <xdr:colOff>101600</xdr:colOff>
      <xdr:row>34</xdr:row>
      <xdr:rowOff>145923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58039</xdr:rowOff>
    </xdr:from>
    <xdr:to>
      <xdr:col>10</xdr:col>
      <xdr:colOff>165100</xdr:colOff>
      <xdr:row>34</xdr:row>
      <xdr:rowOff>159639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150766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74041</xdr:rowOff>
    </xdr:from>
    <xdr:to>
      <xdr:col>6</xdr:col>
      <xdr:colOff>38100</xdr:colOff>
      <xdr:row>35</xdr:row>
      <xdr:rowOff>4191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0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166768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9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137283</xdr:rowOff>
    </xdr:from>
    <xdr:to>
      <xdr:col>24</xdr:col>
      <xdr:colOff>63500</xdr:colOff>
      <xdr:row>58</xdr:row>
      <xdr:rowOff>127418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38483"/>
          <a:ext cx="838200" cy="33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135993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137283</xdr:rowOff>
    </xdr:from>
    <xdr:to>
      <xdr:col>19</xdr:col>
      <xdr:colOff>177800</xdr:colOff>
      <xdr:row>58</xdr:row>
      <xdr:rowOff>124361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38483"/>
          <a:ext cx="889000" cy="32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134982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9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121337</xdr:rowOff>
    </xdr:from>
    <xdr:to>
      <xdr:col>15</xdr:col>
      <xdr:colOff>50800</xdr:colOff>
      <xdr:row>58</xdr:row>
      <xdr:rowOff>124361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65437"/>
          <a:ext cx="889000" cy="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124493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121337</xdr:rowOff>
    </xdr:from>
    <xdr:to>
      <xdr:col>10</xdr:col>
      <xdr:colOff>114300</xdr:colOff>
      <xdr:row>58</xdr:row>
      <xdr:rowOff>131594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65437"/>
          <a:ext cx="889000" cy="1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106401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135403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76618</xdr:rowOff>
    </xdr:from>
    <xdr:to>
      <xdr:col>24</xdr:col>
      <xdr:colOff>114300</xdr:colOff>
      <xdr:row>59</xdr:row>
      <xdr:rowOff>6768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2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162995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3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86483</xdr:rowOff>
    </xdr:from>
    <xdr:to>
      <xdr:col>20</xdr:col>
      <xdr:colOff>38100</xdr:colOff>
      <xdr:row>57</xdr:row>
      <xdr:rowOff>16633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8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7760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8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73561</xdr:rowOff>
    </xdr:from>
    <xdr:to>
      <xdr:col>15</xdr:col>
      <xdr:colOff>101600</xdr:colOff>
      <xdr:row>59</xdr:row>
      <xdr:rowOff>3711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1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166288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70537</xdr:rowOff>
    </xdr:from>
    <xdr:to>
      <xdr:col>10</xdr:col>
      <xdr:colOff>165100</xdr:colOff>
      <xdr:row>59</xdr:row>
      <xdr:rowOff>687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163264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0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80794</xdr:rowOff>
    </xdr:from>
    <xdr:to>
      <xdr:col>6</xdr:col>
      <xdr:colOff>38100</xdr:colOff>
      <xdr:row>59</xdr:row>
      <xdr:rowOff>10944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2071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1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548</xdr:rowOff>
    </xdr:from>
    <xdr:to>
      <xdr:col>24</xdr:col>
      <xdr:colOff>62865</xdr:colOff>
      <xdr:row>77</xdr:row>
      <xdr:rowOff>51885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02048"/>
          <a:ext cx="1270" cy="1251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55712</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25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51885</xdr:rowOff>
    </xdr:from>
    <xdr:to>
      <xdr:col>24</xdr:col>
      <xdr:colOff>152400</xdr:colOff>
      <xdr:row>77</xdr:row>
      <xdr:rowOff>51885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25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118675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77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548</xdr:rowOff>
    </xdr:from>
    <xdr:to>
      <xdr:col>24</xdr:col>
      <xdr:colOff>152400</xdr:colOff>
      <xdr:row>70</xdr:row>
      <xdr:rowOff>548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0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164063</xdr:rowOff>
    </xdr:from>
    <xdr:to>
      <xdr:col>24</xdr:col>
      <xdr:colOff>63500</xdr:colOff>
      <xdr:row>77</xdr:row>
      <xdr:rowOff>140114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022813"/>
          <a:ext cx="838200" cy="3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21208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085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169781</xdr:rowOff>
    </xdr:from>
    <xdr:to>
      <xdr:col>24</xdr:col>
      <xdr:colOff>114300</xdr:colOff>
      <xdr:row>75</xdr:row>
      <xdr:rowOff>99931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8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140114</xdr:rowOff>
    </xdr:from>
    <xdr:to>
      <xdr:col>19</xdr:col>
      <xdr:colOff>177800</xdr:colOff>
      <xdr:row>77</xdr:row>
      <xdr:rowOff>169038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341764"/>
          <a:ext cx="889000" cy="2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92971</xdr:rowOff>
    </xdr:from>
    <xdr:to>
      <xdr:col>20</xdr:col>
      <xdr:colOff>38100</xdr:colOff>
      <xdr:row>77</xdr:row>
      <xdr:rowOff>23121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2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39648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9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169038</xdr:rowOff>
    </xdr:from>
    <xdr:to>
      <xdr:col>15</xdr:col>
      <xdr:colOff>50800</xdr:colOff>
      <xdr:row>78</xdr:row>
      <xdr:rowOff>74876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70688"/>
          <a:ext cx="889000" cy="7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128829</xdr:rowOff>
    </xdr:from>
    <xdr:to>
      <xdr:col>15</xdr:col>
      <xdr:colOff>101600</xdr:colOff>
      <xdr:row>77</xdr:row>
      <xdr:rowOff>58979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5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75506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3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41129</xdr:rowOff>
    </xdr:from>
    <xdr:to>
      <xdr:col>10</xdr:col>
      <xdr:colOff>114300</xdr:colOff>
      <xdr:row>78</xdr:row>
      <xdr:rowOff>74876</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414229"/>
          <a:ext cx="889000" cy="3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11699</xdr:rowOff>
    </xdr:from>
    <xdr:to>
      <xdr:col>10</xdr:col>
      <xdr:colOff>165100</xdr:colOff>
      <xdr:row>77</xdr:row>
      <xdr:rowOff>113299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2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129826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8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135001</xdr:rowOff>
    </xdr:from>
    <xdr:to>
      <xdr:col>6</xdr:col>
      <xdr:colOff>38100</xdr:colOff>
      <xdr:row>77</xdr:row>
      <xdr:rowOff>65151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81678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113262</xdr:rowOff>
    </xdr:from>
    <xdr:to>
      <xdr:col>24</xdr:col>
      <xdr:colOff>114300</xdr:colOff>
      <xdr:row>76</xdr:row>
      <xdr:rowOff>43411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9720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91689</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95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89314</xdr:rowOff>
    </xdr:from>
    <xdr:to>
      <xdr:col>20</xdr:col>
      <xdr:colOff>38100</xdr:colOff>
      <xdr:row>78</xdr:row>
      <xdr:rowOff>19464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10591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38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118238</xdr:rowOff>
    </xdr:from>
    <xdr:to>
      <xdr:col>15</xdr:col>
      <xdr:colOff>101600</xdr:colOff>
      <xdr:row>78</xdr:row>
      <xdr:rowOff>48388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39515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1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24076</xdr:rowOff>
    </xdr:from>
    <xdr:to>
      <xdr:col>10</xdr:col>
      <xdr:colOff>165100</xdr:colOff>
      <xdr:row>78</xdr:row>
      <xdr:rowOff>125676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116803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8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161779</xdr:rowOff>
    </xdr:from>
    <xdr:to>
      <xdr:col>6</xdr:col>
      <xdr:colOff>38100</xdr:colOff>
      <xdr:row>78</xdr:row>
      <xdr:rowOff>91929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83056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5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132271</xdr:rowOff>
    </xdr:from>
    <xdr:to>
      <xdr:col>24</xdr:col>
      <xdr:colOff>62865</xdr:colOff>
      <xdr:row>99</xdr:row>
      <xdr:rowOff>114364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734221"/>
          <a:ext cx="127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118191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114364</xdr:rowOff>
    </xdr:from>
    <xdr:to>
      <xdr:col>24</xdr:col>
      <xdr:colOff>152400</xdr:colOff>
      <xdr:row>99</xdr:row>
      <xdr:rowOff>114364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8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78948</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50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132271</xdr:rowOff>
    </xdr:from>
    <xdr:to>
      <xdr:col>24</xdr:col>
      <xdr:colOff>152400</xdr:colOff>
      <xdr:row>91</xdr:row>
      <xdr:rowOff>132271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73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85407</xdr:rowOff>
    </xdr:from>
    <xdr:to>
      <xdr:col>24</xdr:col>
      <xdr:colOff>63500</xdr:colOff>
      <xdr:row>98</xdr:row>
      <xdr:rowOff>36410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373157"/>
          <a:ext cx="838200" cy="46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69079</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528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90652</xdr:rowOff>
    </xdr:from>
    <xdr:to>
      <xdr:col>24</xdr:col>
      <xdr:colOff>114300</xdr:colOff>
      <xdr:row>97</xdr:row>
      <xdr:rowOff>20802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36410</xdr:rowOff>
    </xdr:from>
    <xdr:to>
      <xdr:col>19</xdr:col>
      <xdr:colOff>177800</xdr:colOff>
      <xdr:row>99</xdr:row>
      <xdr:rowOff>40906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838510"/>
          <a:ext cx="889000" cy="1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57658</xdr:rowOff>
    </xdr:from>
    <xdr:to>
      <xdr:col>20</xdr:col>
      <xdr:colOff>38100</xdr:colOff>
      <xdr:row>97</xdr:row>
      <xdr:rowOff>159258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4335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46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40906</xdr:rowOff>
    </xdr:from>
    <xdr:to>
      <xdr:col>15</xdr:col>
      <xdr:colOff>50800</xdr:colOff>
      <xdr:row>99</xdr:row>
      <xdr:rowOff>66242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7014456"/>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64097</xdr:rowOff>
    </xdr:from>
    <xdr:to>
      <xdr:col>15</xdr:col>
      <xdr:colOff>101600</xdr:colOff>
      <xdr:row>97</xdr:row>
      <xdr:rowOff>165697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10774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4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46279</xdr:rowOff>
    </xdr:from>
    <xdr:to>
      <xdr:col>10</xdr:col>
      <xdr:colOff>114300</xdr:colOff>
      <xdr:row>99</xdr:row>
      <xdr:rowOff>66242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7019829"/>
          <a:ext cx="889000" cy="1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133401</xdr:rowOff>
    </xdr:from>
    <xdr:to>
      <xdr:col>10</xdr:col>
      <xdr:colOff>165100</xdr:colOff>
      <xdr:row>98</xdr:row>
      <xdr:rowOff>63551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80078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3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118771</xdr:rowOff>
    </xdr:from>
    <xdr:to>
      <xdr:col>6</xdr:col>
      <xdr:colOff>38100</xdr:colOff>
      <xdr:row>98</xdr:row>
      <xdr:rowOff>48921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74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65448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2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34607</xdr:rowOff>
    </xdr:from>
    <xdr:to>
      <xdr:col>24</xdr:col>
      <xdr:colOff>114300</xdr:colOff>
      <xdr:row>95</xdr:row>
      <xdr:rowOff>136207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3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57484</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17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157060</xdr:rowOff>
    </xdr:from>
    <xdr:to>
      <xdr:col>20</xdr:col>
      <xdr:colOff>38100</xdr:colOff>
      <xdr:row>98</xdr:row>
      <xdr:rowOff>87210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7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78337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88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161556</xdr:rowOff>
    </xdr:from>
    <xdr:to>
      <xdr:col>15</xdr:col>
      <xdr:colOff>101600</xdr:colOff>
      <xdr:row>99</xdr:row>
      <xdr:rowOff>91706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82833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5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15442</xdr:rowOff>
    </xdr:from>
    <xdr:to>
      <xdr:col>10</xdr:col>
      <xdr:colOff>165100</xdr:colOff>
      <xdr:row>99</xdr:row>
      <xdr:rowOff>117042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98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108169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8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166929</xdr:rowOff>
    </xdr:from>
    <xdr:to>
      <xdr:col>6</xdr:col>
      <xdr:colOff>38100</xdr:colOff>
      <xdr:row>99</xdr:row>
      <xdr:rowOff>97079</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88206</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06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26543</xdr:rowOff>
    </xdr:from>
    <xdr:to>
      <xdr:col>55</xdr:col>
      <xdr:colOff>0</xdr:colOff>
      <xdr:row>31</xdr:row>
      <xdr:rowOff>41783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5341493"/>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44086</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87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28829</xdr:rowOff>
    </xdr:from>
    <xdr:to>
      <xdr:col>50</xdr:col>
      <xdr:colOff>114300</xdr:colOff>
      <xdr:row>31</xdr:row>
      <xdr:rowOff>41783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5343779"/>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28829</xdr:rowOff>
    </xdr:from>
    <xdr:to>
      <xdr:col>45</xdr:col>
      <xdr:colOff>177800</xdr:colOff>
      <xdr:row>31</xdr:row>
      <xdr:rowOff>77978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5343779"/>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126382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71882</xdr:rowOff>
    </xdr:from>
    <xdr:to>
      <xdr:col>41</xdr:col>
      <xdr:colOff>50800</xdr:colOff>
      <xdr:row>31</xdr:row>
      <xdr:rowOff>77978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538683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145432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121429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147193</xdr:rowOff>
    </xdr:from>
    <xdr:to>
      <xdr:col>55</xdr:col>
      <xdr:colOff>50800</xdr:colOff>
      <xdr:row>31</xdr:row>
      <xdr:rowOff>77343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529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100220</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24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162433</xdr:rowOff>
    </xdr:from>
    <xdr:to>
      <xdr:col>50</xdr:col>
      <xdr:colOff>165100</xdr:colOff>
      <xdr:row>31</xdr:row>
      <xdr:rowOff>92583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530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109110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08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149479</xdr:rowOff>
    </xdr:from>
    <xdr:to>
      <xdr:col>46</xdr:col>
      <xdr:colOff>38100</xdr:colOff>
      <xdr:row>31</xdr:row>
      <xdr:rowOff>79629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29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96156</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06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27178</xdr:rowOff>
    </xdr:from>
    <xdr:to>
      <xdr:col>41</xdr:col>
      <xdr:colOff>101600</xdr:colOff>
      <xdr:row>31</xdr:row>
      <xdr:rowOff>128778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34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145305</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11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21082</xdr:rowOff>
    </xdr:from>
    <xdr:to>
      <xdr:col>36</xdr:col>
      <xdr:colOff>165100</xdr:colOff>
      <xdr:row>31</xdr:row>
      <xdr:rowOff>122682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33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139209</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11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39984</xdr:rowOff>
    </xdr:from>
    <xdr:to>
      <xdr:col>55</xdr:col>
      <xdr:colOff>0</xdr:colOff>
      <xdr:row>58</xdr:row>
      <xdr:rowOff>53838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984084"/>
          <a:ext cx="838200" cy="1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36544</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46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35801</xdr:rowOff>
    </xdr:from>
    <xdr:to>
      <xdr:col>50</xdr:col>
      <xdr:colOff>114300</xdr:colOff>
      <xdr:row>58</xdr:row>
      <xdr:rowOff>39984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979901"/>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3779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4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24074</xdr:rowOff>
    </xdr:from>
    <xdr:to>
      <xdr:col>45</xdr:col>
      <xdr:colOff>177800</xdr:colOff>
      <xdr:row>58</xdr:row>
      <xdr:rowOff>35801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968174"/>
          <a:ext cx="8890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95356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24074</xdr:rowOff>
    </xdr:from>
    <xdr:to>
      <xdr:col>41</xdr:col>
      <xdr:colOff>50800</xdr:colOff>
      <xdr:row>58</xdr:row>
      <xdr:rowOff>42568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968174"/>
          <a:ext cx="889000" cy="1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100659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89435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3038</xdr:rowOff>
    </xdr:from>
    <xdr:to>
      <xdr:col>55</xdr:col>
      <xdr:colOff>50800</xdr:colOff>
      <xdr:row>58</xdr:row>
      <xdr:rowOff>104638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9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89415</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6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160634</xdr:rowOff>
    </xdr:from>
    <xdr:to>
      <xdr:col>50</xdr:col>
      <xdr:colOff>165100</xdr:colOff>
      <xdr:row>58</xdr:row>
      <xdr:rowOff>90784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3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81911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1002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156451</xdr:rowOff>
    </xdr:from>
    <xdr:to>
      <xdr:col>46</xdr:col>
      <xdr:colOff>38100</xdr:colOff>
      <xdr:row>58</xdr:row>
      <xdr:rowOff>86601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77728</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100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144724</xdr:rowOff>
    </xdr:from>
    <xdr:to>
      <xdr:col>41</xdr:col>
      <xdr:colOff>101600</xdr:colOff>
      <xdr:row>58</xdr:row>
      <xdr:rowOff>74874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1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66001</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1001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163218</xdr:rowOff>
    </xdr:from>
    <xdr:to>
      <xdr:col>36</xdr:col>
      <xdr:colOff>165100</xdr:colOff>
      <xdr:row>58</xdr:row>
      <xdr:rowOff>93368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3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84495</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1002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138976</xdr:rowOff>
    </xdr:from>
    <xdr:to>
      <xdr:col>55</xdr:col>
      <xdr:colOff>0</xdr:colOff>
      <xdr:row>78</xdr:row>
      <xdr:rowOff>4978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169176"/>
          <a:ext cx="838200" cy="20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26395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85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138976</xdr:rowOff>
    </xdr:from>
    <xdr:to>
      <xdr:col>50</xdr:col>
      <xdr:colOff>114300</xdr:colOff>
      <xdr:row>78</xdr:row>
      <xdr:rowOff>98819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169176"/>
          <a:ext cx="889000" cy="30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115702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92380</xdr:rowOff>
    </xdr:from>
    <xdr:to>
      <xdr:col>45</xdr:col>
      <xdr:colOff>177800</xdr:colOff>
      <xdr:row>78</xdr:row>
      <xdr:rowOff>98819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465480"/>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92380</xdr:rowOff>
    </xdr:from>
    <xdr:to>
      <xdr:col>41</xdr:col>
      <xdr:colOff>50800</xdr:colOff>
      <xdr:row>78</xdr:row>
      <xdr:rowOff>100381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46548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76116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80763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125628</xdr:rowOff>
    </xdr:from>
    <xdr:to>
      <xdr:col>55</xdr:col>
      <xdr:colOff>50800</xdr:colOff>
      <xdr:row>78</xdr:row>
      <xdr:rowOff>55778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104055</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0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88176</xdr:rowOff>
    </xdr:from>
    <xdr:to>
      <xdr:col>50</xdr:col>
      <xdr:colOff>165100</xdr:colOff>
      <xdr:row>77</xdr:row>
      <xdr:rowOff>18326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1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9453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2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48019</xdr:rowOff>
    </xdr:from>
    <xdr:to>
      <xdr:col>46</xdr:col>
      <xdr:colOff>38100</xdr:colOff>
      <xdr:row>78</xdr:row>
      <xdr:rowOff>149619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140746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51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41580</xdr:rowOff>
    </xdr:from>
    <xdr:to>
      <xdr:col>41</xdr:col>
      <xdr:colOff>101600</xdr:colOff>
      <xdr:row>78</xdr:row>
      <xdr:rowOff>143180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134307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50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49581</xdr:rowOff>
    </xdr:from>
    <xdr:to>
      <xdr:col>36</xdr:col>
      <xdr:colOff>165100</xdr:colOff>
      <xdr:row>78</xdr:row>
      <xdr:rowOff>151181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142308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51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85389</xdr:rowOff>
    </xdr:from>
    <xdr:to>
      <xdr:col>55</xdr:col>
      <xdr:colOff>0</xdr:colOff>
      <xdr:row>98</xdr:row>
      <xdr:rowOff>2750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544589"/>
          <a:ext cx="838200" cy="26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60278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1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54108</xdr:rowOff>
    </xdr:from>
    <xdr:to>
      <xdr:col>50</xdr:col>
      <xdr:colOff>114300</xdr:colOff>
      <xdr:row>98</xdr:row>
      <xdr:rowOff>2750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84758"/>
          <a:ext cx="889000" cy="12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41636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2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20256</xdr:rowOff>
    </xdr:from>
    <xdr:to>
      <xdr:col>45</xdr:col>
      <xdr:colOff>177800</xdr:colOff>
      <xdr:row>97</xdr:row>
      <xdr:rowOff>54108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650906"/>
          <a:ext cx="889000" cy="3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28015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20256</xdr:rowOff>
    </xdr:from>
    <xdr:to>
      <xdr:col>41</xdr:col>
      <xdr:colOff>50800</xdr:colOff>
      <xdr:row>97</xdr:row>
      <xdr:rowOff>170504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650906"/>
          <a:ext cx="889000" cy="15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64037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22241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34589</xdr:rowOff>
    </xdr:from>
    <xdr:to>
      <xdr:col>55</xdr:col>
      <xdr:colOff>50800</xdr:colOff>
      <xdr:row>96</xdr:row>
      <xdr:rowOff>136189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9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57466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4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123400</xdr:rowOff>
    </xdr:from>
    <xdr:to>
      <xdr:col>50</xdr:col>
      <xdr:colOff>165100</xdr:colOff>
      <xdr:row>98</xdr:row>
      <xdr:rowOff>53550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44677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3308</xdr:rowOff>
    </xdr:from>
    <xdr:to>
      <xdr:col>46</xdr:col>
      <xdr:colOff>38100</xdr:colOff>
      <xdr:row>97</xdr:row>
      <xdr:rowOff>104908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3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96035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2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140906</xdr:rowOff>
    </xdr:from>
    <xdr:to>
      <xdr:col>41</xdr:col>
      <xdr:colOff>101600</xdr:colOff>
      <xdr:row>97</xdr:row>
      <xdr:rowOff>71056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62183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69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119704</xdr:rowOff>
    </xdr:from>
    <xdr:to>
      <xdr:col>36</xdr:col>
      <xdr:colOff>165100</xdr:colOff>
      <xdr:row>98</xdr:row>
      <xdr:rowOff>49854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5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40981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4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171064</xdr:rowOff>
    </xdr:from>
    <xdr:to>
      <xdr:col>85</xdr:col>
      <xdr:colOff>127000</xdr:colOff>
      <xdr:row>37</xdr:row>
      <xdr:rowOff>36236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171814"/>
          <a:ext cx="838200" cy="20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53255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54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171064</xdr:rowOff>
    </xdr:from>
    <xdr:to>
      <xdr:col>81</xdr:col>
      <xdr:colOff>50800</xdr:colOff>
      <xdr:row>36</xdr:row>
      <xdr:rowOff>37379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171814"/>
          <a:ext cx="889000" cy="3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51691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148661</xdr:rowOff>
    </xdr:from>
    <xdr:to>
      <xdr:col>76</xdr:col>
      <xdr:colOff>114300</xdr:colOff>
      <xdr:row>36</xdr:row>
      <xdr:rowOff>37379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149411"/>
          <a:ext cx="889000" cy="6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109755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148661</xdr:rowOff>
    </xdr:from>
    <xdr:to>
      <xdr:col>71</xdr:col>
      <xdr:colOff>177800</xdr:colOff>
      <xdr:row>37</xdr:row>
      <xdr:rowOff>2449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149411"/>
          <a:ext cx="889000" cy="19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97594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165422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156886</xdr:rowOff>
    </xdr:from>
    <xdr:to>
      <xdr:col>85</xdr:col>
      <xdr:colOff>177800</xdr:colOff>
      <xdr:row>37</xdr:row>
      <xdr:rowOff>87036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135313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120264</xdr:rowOff>
    </xdr:from>
    <xdr:to>
      <xdr:col>81</xdr:col>
      <xdr:colOff>101600</xdr:colOff>
      <xdr:row>36</xdr:row>
      <xdr:rowOff>50414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2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66941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89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158029</xdr:rowOff>
    </xdr:from>
    <xdr:to>
      <xdr:col>76</xdr:col>
      <xdr:colOff>165100</xdr:colOff>
      <xdr:row>36</xdr:row>
      <xdr:rowOff>88179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5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104706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93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97861</xdr:rowOff>
    </xdr:from>
    <xdr:to>
      <xdr:col>72</xdr:col>
      <xdr:colOff>38100</xdr:colOff>
      <xdr:row>36</xdr:row>
      <xdr:rowOff>28011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09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44538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87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123099</xdr:rowOff>
    </xdr:from>
    <xdr:to>
      <xdr:col>67</xdr:col>
      <xdr:colOff>101600</xdr:colOff>
      <xdr:row>37</xdr:row>
      <xdr:rowOff>53249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44376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38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42526</xdr:rowOff>
    </xdr:from>
    <xdr:to>
      <xdr:col>85</xdr:col>
      <xdr:colOff>127000</xdr:colOff>
      <xdr:row>57</xdr:row>
      <xdr:rowOff>55747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815176"/>
          <a:ext cx="8382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27691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285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42526</xdr:rowOff>
    </xdr:from>
    <xdr:to>
      <xdr:col>81</xdr:col>
      <xdr:colOff>50800</xdr:colOff>
      <xdr:row>57</xdr:row>
      <xdr:rowOff>154216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815176"/>
          <a:ext cx="889000" cy="11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104271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19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145167</xdr:rowOff>
    </xdr:from>
    <xdr:to>
      <xdr:col>76</xdr:col>
      <xdr:colOff>114300</xdr:colOff>
      <xdr:row>57</xdr:row>
      <xdr:rowOff>154216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917817"/>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167956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145167</xdr:rowOff>
    </xdr:from>
    <xdr:to>
      <xdr:col>71</xdr:col>
      <xdr:colOff>177800</xdr:colOff>
      <xdr:row>57</xdr:row>
      <xdr:rowOff>162579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917817"/>
          <a:ext cx="8890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46035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57218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4947</xdr:rowOff>
    </xdr:from>
    <xdr:to>
      <xdr:col>85</xdr:col>
      <xdr:colOff>177800</xdr:colOff>
      <xdr:row>57</xdr:row>
      <xdr:rowOff>106547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7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91324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9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163176</xdr:rowOff>
    </xdr:from>
    <xdr:to>
      <xdr:col>81</xdr:col>
      <xdr:colOff>101600</xdr:colOff>
      <xdr:row>57</xdr:row>
      <xdr:rowOff>93326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6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84453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5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103416</xdr:rowOff>
    </xdr:from>
    <xdr:to>
      <xdr:col>76</xdr:col>
      <xdr:colOff>165100</xdr:colOff>
      <xdr:row>58</xdr:row>
      <xdr:rowOff>33566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7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24693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94367</xdr:rowOff>
    </xdr:from>
    <xdr:to>
      <xdr:col>72</xdr:col>
      <xdr:colOff>38100</xdr:colOff>
      <xdr:row>58</xdr:row>
      <xdr:rowOff>24517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15644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5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111779</xdr:rowOff>
    </xdr:from>
    <xdr:to>
      <xdr:col>67</xdr:col>
      <xdr:colOff>101600</xdr:colOff>
      <xdr:row>58</xdr:row>
      <xdr:rowOff>41929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8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33056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7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138832</xdr:rowOff>
    </xdr:from>
    <xdr:to>
      <xdr:col>85</xdr:col>
      <xdr:colOff>127000</xdr:colOff>
      <xdr:row>78</xdr:row>
      <xdr:rowOff>139402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11932"/>
          <a:ext cx="8382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136317</xdr:rowOff>
    </xdr:from>
    <xdr:to>
      <xdr:col>81</xdr:col>
      <xdr:colOff>50800</xdr:colOff>
      <xdr:row>78</xdr:row>
      <xdr:rowOff>139402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09417"/>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110485</xdr:rowOff>
    </xdr:from>
    <xdr:to>
      <xdr:col>76</xdr:col>
      <xdr:colOff>114300</xdr:colOff>
      <xdr:row>78</xdr:row>
      <xdr:rowOff>136317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83585"/>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110485</xdr:rowOff>
    </xdr:from>
    <xdr:to>
      <xdr:col>71</xdr:col>
      <xdr:colOff>177800</xdr:colOff>
      <xdr:row>78</xdr:row>
      <xdr:rowOff>131767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483585"/>
          <a:ext cx="8890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88032</xdr:rowOff>
    </xdr:from>
    <xdr:to>
      <xdr:col>85</xdr:col>
      <xdr:colOff>177800</xdr:colOff>
      <xdr:row>79</xdr:row>
      <xdr:rowOff>18182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2959</xdr:rowOff>
    </xdr:from>
    <xdr:ext cx="313932"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760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88602</xdr:rowOff>
    </xdr:from>
    <xdr:to>
      <xdr:col>81</xdr:col>
      <xdr:colOff>101600</xdr:colOff>
      <xdr:row>79</xdr:row>
      <xdr:rowOff>18752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9879</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24333" y="13554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85517</xdr:rowOff>
    </xdr:from>
    <xdr:to>
      <xdr:col>76</xdr:col>
      <xdr:colOff>165100</xdr:colOff>
      <xdr:row>79</xdr:row>
      <xdr:rowOff>15667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5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6794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551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59685</xdr:rowOff>
    </xdr:from>
    <xdr:to>
      <xdr:col>72</xdr:col>
      <xdr:colOff>38100</xdr:colOff>
      <xdr:row>78</xdr:row>
      <xdr:rowOff>161285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152412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52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80967</xdr:rowOff>
    </xdr:from>
    <xdr:to>
      <xdr:col>67</xdr:col>
      <xdr:colOff>101600</xdr:colOff>
      <xdr:row>79</xdr:row>
      <xdr:rowOff>11117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5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2244</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4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33629</xdr:rowOff>
    </xdr:from>
    <xdr:to>
      <xdr:col>85</xdr:col>
      <xdr:colOff>127000</xdr:colOff>
      <xdr:row>97</xdr:row>
      <xdr:rowOff>62433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664279"/>
          <a:ext cx="8382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53579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169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62433</xdr:rowOff>
    </xdr:from>
    <xdr:to>
      <xdr:col>81</xdr:col>
      <xdr:colOff>50800</xdr:colOff>
      <xdr:row>97</xdr:row>
      <xdr:rowOff>91312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693083"/>
          <a:ext cx="889000" cy="2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31387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91312</xdr:rowOff>
    </xdr:from>
    <xdr:to>
      <xdr:col>76</xdr:col>
      <xdr:colOff>114300</xdr:colOff>
      <xdr:row>97</xdr:row>
      <xdr:rowOff>97676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721962"/>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131456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86474</xdr:rowOff>
    </xdr:from>
    <xdr:to>
      <xdr:col>71</xdr:col>
      <xdr:colOff>177800</xdr:colOff>
      <xdr:row>97</xdr:row>
      <xdr:rowOff>97676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717124"/>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125513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119245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154279</xdr:rowOff>
    </xdr:from>
    <xdr:to>
      <xdr:col>85</xdr:col>
      <xdr:colOff>177800</xdr:colOff>
      <xdr:row>97</xdr:row>
      <xdr:rowOff>84429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132706</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59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11633</xdr:rowOff>
    </xdr:from>
    <xdr:to>
      <xdr:col>81</xdr:col>
      <xdr:colOff>101600</xdr:colOff>
      <xdr:row>97</xdr:row>
      <xdr:rowOff>113233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4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104360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7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40512</xdr:rowOff>
    </xdr:from>
    <xdr:to>
      <xdr:col>76</xdr:col>
      <xdr:colOff>165100</xdr:colOff>
      <xdr:row>97</xdr:row>
      <xdr:rowOff>142112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133239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6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46876</xdr:rowOff>
    </xdr:from>
    <xdr:to>
      <xdr:col>72</xdr:col>
      <xdr:colOff>38100</xdr:colOff>
      <xdr:row>97</xdr:row>
      <xdr:rowOff>148476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7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139603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7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35674</xdr:rowOff>
    </xdr:from>
    <xdr:to>
      <xdr:col>67</xdr:col>
      <xdr:colOff>101600</xdr:colOff>
      <xdr:row>97</xdr:row>
      <xdr:rowOff>137274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128401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5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令和３年度は、総務費が特別定額給付金の皆減により大幅に減少し、民生費が最も金額が大きくなった。</a:t>
          </a:r>
        </a:p>
        <a:p>
          <a:r>
            <a:rPr kumimoji="1" lang="ja-JP" altLang="en-US" sz="1300">
              <a:latin typeface="ＭＳ Ｐゴシック" panose="020B0600070205080204" pitchFamily="50" charset="-128"/>
              <a:ea typeface="ＭＳ Ｐゴシック" panose="020B0600070205080204" pitchFamily="50" charset="-128"/>
            </a:rPr>
            <a:t>民生費については、令和３年度は、住民一人当たり</a:t>
          </a:r>
          <a:r>
            <a:rPr kumimoji="1" lang="en-US" altLang="ja-JP" sz="1300">
              <a:latin typeface="ＭＳ Ｐゴシック" panose="020B0600070205080204" pitchFamily="50" charset="-128"/>
              <a:ea typeface="ＭＳ Ｐゴシック" panose="020B0600070205080204" pitchFamily="50" charset="-128"/>
            </a:rPr>
            <a:t>147,012</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29,300</a:t>
          </a:r>
          <a:r>
            <a:rPr kumimoji="1" lang="ja-JP" altLang="en-US" sz="1300">
              <a:latin typeface="ＭＳ Ｐゴシック" panose="020B0600070205080204" pitchFamily="50" charset="-128"/>
              <a:ea typeface="ＭＳ Ｐゴシック" panose="020B0600070205080204" pitchFamily="50" charset="-128"/>
            </a:rPr>
            <a:t>円の増となった。子育て世帯への臨時特別給付金の増、住民税非課税世帯等に対する臨時特別給付金の皆増の他、障害者総合支援法に基づく給付費などが年々増加していることが影響している。</a:t>
          </a:r>
        </a:p>
        <a:p>
          <a:r>
            <a:rPr kumimoji="1" lang="ja-JP" altLang="en-US" sz="1300">
              <a:latin typeface="ＭＳ Ｐゴシック" panose="020B0600070205080204" pitchFamily="50" charset="-128"/>
              <a:ea typeface="ＭＳ Ｐゴシック" panose="020B0600070205080204" pitchFamily="50" charset="-128"/>
            </a:rPr>
            <a:t>このほかでは、衛生費については、新型コロナウイルスワクチン接種事業の各種委託料の増や可燃ごみ等収集運搬業務委託料の増などにより、前年度に比べ</a:t>
          </a:r>
          <a:r>
            <a:rPr kumimoji="1" lang="en-US" altLang="ja-JP" sz="1300">
              <a:latin typeface="ＭＳ Ｐゴシック" panose="020B0600070205080204" pitchFamily="50" charset="-128"/>
              <a:ea typeface="ＭＳ Ｐゴシック" panose="020B0600070205080204" pitchFamily="50" charset="-128"/>
            </a:rPr>
            <a:t>12,214</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また、商工費については、新型コロナウイルス感染症対策中小企業・個人事業者支援金の皆減などにより、前年度に比べ</a:t>
          </a:r>
          <a:r>
            <a:rPr kumimoji="1" lang="en-US" altLang="ja-JP" sz="1300">
              <a:latin typeface="ＭＳ Ｐゴシック" panose="020B0600070205080204" pitchFamily="50" charset="-128"/>
              <a:ea typeface="ＭＳ Ｐゴシック" panose="020B0600070205080204" pitchFamily="50" charset="-128"/>
            </a:rPr>
            <a:t>5,483</a:t>
          </a:r>
          <a:r>
            <a:rPr kumimoji="1" lang="ja-JP" altLang="en-US" sz="1300">
              <a:latin typeface="ＭＳ Ｐゴシック" panose="020B0600070205080204" pitchFamily="50" charset="-128"/>
              <a:ea typeface="ＭＳ Ｐゴシック" panose="020B0600070205080204" pitchFamily="50" charset="-128"/>
            </a:rPr>
            <a:t>円の大幅な減となった。</a:t>
          </a:r>
        </a:p>
        <a:p>
          <a:r>
            <a:rPr kumimoji="1" lang="ja-JP" altLang="en-US" sz="1300">
              <a:latin typeface="ＭＳ Ｐゴシック" panose="020B0600070205080204" pitchFamily="50" charset="-128"/>
              <a:ea typeface="ＭＳ Ｐゴシック" panose="020B0600070205080204" pitchFamily="50" charset="-128"/>
            </a:rPr>
            <a:t>土木費については、公共施設整備基金積立金の増や、平山下平線用地購入費の皆増により、前年度に比べ増となった。</a:t>
          </a:r>
        </a:p>
        <a:p>
          <a:r>
            <a:rPr kumimoji="1" lang="ja-JP" altLang="en-US" sz="1300">
              <a:latin typeface="ＭＳ Ｐゴシック" panose="020B0600070205080204" pitchFamily="50" charset="-128"/>
              <a:ea typeface="ＭＳ Ｐゴシック" panose="020B0600070205080204" pitchFamily="50" charset="-128"/>
            </a:rPr>
            <a:t>さらに、消防費については、防災行政無線デジタル化更新工事の皆減などにより、前年度に比べ減となった。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神奈川県愛川町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令和３年度の実質収支比率は、前年度から</a:t>
          </a:r>
          <a:r>
            <a:rPr kumimoji="1" lang="en-US" altLang="ja-JP" sz="1200">
              <a:latin typeface="ＭＳ ゴシック" pitchFamily="49" charset="-128"/>
              <a:ea typeface="ＭＳ ゴシック" pitchFamily="49" charset="-128"/>
            </a:rPr>
            <a:t>1.61</a:t>
          </a:r>
          <a:r>
            <a:rPr kumimoji="1" lang="ja-JP" altLang="en-US" sz="1200">
              <a:latin typeface="ＭＳ ゴシック" pitchFamily="49" charset="-128"/>
              <a:ea typeface="ＭＳ ゴシック" pitchFamily="49" charset="-128"/>
            </a:rPr>
            <a:t>ポイント増加し</a:t>
          </a:r>
          <a:r>
            <a:rPr kumimoji="1" lang="en-US" altLang="ja-JP" sz="1200">
              <a:latin typeface="ＭＳ ゴシック" pitchFamily="49" charset="-128"/>
              <a:ea typeface="ＭＳ ゴシック" pitchFamily="49" charset="-128"/>
            </a:rPr>
            <a:t>8.43</a:t>
          </a:r>
          <a:r>
            <a:rPr kumimoji="1" lang="ja-JP" altLang="en-US" sz="1200">
              <a:latin typeface="ＭＳ ゴシック" pitchFamily="49" charset="-128"/>
              <a:ea typeface="ＭＳ ゴシック" pitchFamily="49" charset="-128"/>
            </a:rPr>
            <a:t>％となった。主な要因としては、歳入では使用料及び手数料が予算額を上回ったこと、歳出では民生費の不用額が大きかったことなどが挙げられる。</a:t>
          </a:r>
        </a:p>
        <a:p>
          <a:r>
            <a:rPr kumimoji="1" lang="ja-JP" altLang="en-US" sz="1200">
              <a:latin typeface="ＭＳ ゴシック" pitchFamily="49" charset="-128"/>
              <a:ea typeface="ＭＳ ゴシック" pitchFamily="49" charset="-128"/>
            </a:rPr>
            <a:t>　また、財政調整基金残高は前年度より</a:t>
          </a:r>
          <a:r>
            <a:rPr kumimoji="1" lang="en-US" altLang="ja-JP" sz="1200">
              <a:latin typeface="ＭＳ ゴシック" pitchFamily="49" charset="-128"/>
              <a:ea typeface="ＭＳ ゴシック" pitchFamily="49" charset="-128"/>
            </a:rPr>
            <a:t>1.76</a:t>
          </a:r>
          <a:r>
            <a:rPr kumimoji="1" lang="ja-JP" altLang="en-US" sz="1200">
              <a:latin typeface="ＭＳ ゴシック" pitchFamily="49" charset="-128"/>
              <a:ea typeface="ＭＳ ゴシック" pitchFamily="49" charset="-128"/>
            </a:rPr>
            <a:t>ポイント増となったが、引き続き財源確保や経常経費の節減、予算執行管理の徹底等を通じ、持続可能な財政運営が行えるよう基金残高の確保を図っていく。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神奈川県愛川町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概ね適正な数値で推移しているが、今後、人口減少や少子高齢化の進行、景気の動向などにより厳しい財政状況が続くことが見込まれることから、町税等の徴収体制の強化や受益者負担の適正化による財源の確保、さらには、引き続き事業の優先度・緊急度を踏まえた選択と集中を行うなど、持続可能な健全財政の運営に努めていく。</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元年度のその他会計（赤字）については、下水道事業特別会計において令和２年度からの企業会計移行に伴い打ち切り決算を実施した影響で、通常は出納整理期間中に収入される２ヶ月分の使用料収入（</a:t>
          </a:r>
          <a:r>
            <a:rPr kumimoji="1" lang="en-US" altLang="ja-JP" sz="1400">
              <a:latin typeface="ＭＳ ゴシック" pitchFamily="49" charset="-128"/>
              <a:ea typeface="ＭＳ ゴシック" pitchFamily="49" charset="-128"/>
            </a:rPr>
            <a:t>88,939</a:t>
          </a:r>
          <a:r>
            <a:rPr kumimoji="1" lang="ja-JP" altLang="en-US" sz="1400">
              <a:latin typeface="ＭＳ ゴシック" pitchFamily="49" charset="-128"/>
              <a:ea typeface="ＭＳ ゴシック" pitchFamily="49" charset="-128"/>
            </a:rPr>
            <a:t>千円）が歳入額に含まれていないため赤字となったもの）</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81</v>
      </c>
      <c r="C2" s="179"/>
      <c r="D2" s="180"/>
    </row>
    <row r="3" spans="1:119" ht="18.75" customHeight="1" thickBot="1" x14ac:dyDescent="0.25">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15512843</v>
      </c>
      <c r="BO4" s="411"/>
      <c r="BP4" s="411"/>
      <c r="BQ4" s="411"/>
      <c r="BR4" s="411"/>
      <c r="BS4" s="411"/>
      <c r="BT4" s="411"/>
      <c r="BU4" s="412"/>
      <c r="BV4" s="410">
        <v>17739040</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8.4</v>
      </c>
      <c r="CU4" s="417"/>
      <c r="CV4" s="417"/>
      <c r="CW4" s="417"/>
      <c r="CX4" s="417"/>
      <c r="CY4" s="417"/>
      <c r="CZ4" s="417"/>
      <c r="DA4" s="418"/>
      <c r="DB4" s="416">
        <v>6.8</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14748921</v>
      </c>
      <c r="BO5" s="448"/>
      <c r="BP5" s="448"/>
      <c r="BQ5" s="448"/>
      <c r="BR5" s="448"/>
      <c r="BS5" s="448"/>
      <c r="BT5" s="448"/>
      <c r="BU5" s="449"/>
      <c r="BV5" s="447">
        <v>17118245</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89.7</v>
      </c>
      <c r="CU5" s="445"/>
      <c r="CV5" s="445"/>
      <c r="CW5" s="445"/>
      <c r="CX5" s="445"/>
      <c r="CY5" s="445"/>
      <c r="CZ5" s="445"/>
      <c r="DA5" s="446"/>
      <c r="DB5" s="444">
        <v>92.9</v>
      </c>
      <c r="DC5" s="445"/>
      <c r="DD5" s="445"/>
      <c r="DE5" s="445"/>
      <c r="DF5" s="445"/>
      <c r="DG5" s="445"/>
      <c r="DH5" s="445"/>
      <c r="DI5" s="446"/>
    </row>
    <row r="6" spans="1:119" ht="18.75" customHeight="1" x14ac:dyDescent="0.2">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763922</v>
      </c>
      <c r="BO6" s="448"/>
      <c r="BP6" s="448"/>
      <c r="BQ6" s="448"/>
      <c r="BR6" s="448"/>
      <c r="BS6" s="448"/>
      <c r="BT6" s="448"/>
      <c r="BU6" s="449"/>
      <c r="BV6" s="447">
        <v>620795</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93.4</v>
      </c>
      <c r="CU6" s="485"/>
      <c r="CV6" s="485"/>
      <c r="CW6" s="485"/>
      <c r="CX6" s="485"/>
      <c r="CY6" s="485"/>
      <c r="CZ6" s="485"/>
      <c r="DA6" s="486"/>
      <c r="DB6" s="484">
        <v>96.9</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106</v>
      </c>
      <c r="AV7" s="480"/>
      <c r="AW7" s="480"/>
      <c r="AX7" s="480"/>
      <c r="AY7" s="481" t="s">
        <v>107</v>
      </c>
      <c r="AZ7" s="482"/>
      <c r="BA7" s="482"/>
      <c r="BB7" s="482"/>
      <c r="BC7" s="482"/>
      <c r="BD7" s="482"/>
      <c r="BE7" s="482"/>
      <c r="BF7" s="482"/>
      <c r="BG7" s="482"/>
      <c r="BH7" s="482"/>
      <c r="BI7" s="482"/>
      <c r="BJ7" s="482"/>
      <c r="BK7" s="482"/>
      <c r="BL7" s="482"/>
      <c r="BM7" s="483"/>
      <c r="BN7" s="447">
        <v>10234</v>
      </c>
      <c r="BO7" s="448"/>
      <c r="BP7" s="448"/>
      <c r="BQ7" s="448"/>
      <c r="BR7" s="448"/>
      <c r="BS7" s="448"/>
      <c r="BT7" s="448"/>
      <c r="BU7" s="449"/>
      <c r="BV7" s="447">
        <v>29606</v>
      </c>
      <c r="BW7" s="448"/>
      <c r="BX7" s="448"/>
      <c r="BY7" s="448"/>
      <c r="BZ7" s="448"/>
      <c r="CA7" s="448"/>
      <c r="CB7" s="448"/>
      <c r="CC7" s="449"/>
      <c r="CD7" s="450" t="s">
        <v>108</v>
      </c>
      <c r="CE7" s="451"/>
      <c r="CF7" s="451"/>
      <c r="CG7" s="451"/>
      <c r="CH7" s="451"/>
      <c r="CI7" s="451"/>
      <c r="CJ7" s="451"/>
      <c r="CK7" s="451"/>
      <c r="CL7" s="451"/>
      <c r="CM7" s="451"/>
      <c r="CN7" s="451"/>
      <c r="CO7" s="451"/>
      <c r="CP7" s="451"/>
      <c r="CQ7" s="451"/>
      <c r="CR7" s="451"/>
      <c r="CS7" s="452"/>
      <c r="CT7" s="447">
        <v>8944430</v>
      </c>
      <c r="CU7" s="448"/>
      <c r="CV7" s="448"/>
      <c r="CW7" s="448"/>
      <c r="CX7" s="448"/>
      <c r="CY7" s="448"/>
      <c r="CZ7" s="448"/>
      <c r="DA7" s="449"/>
      <c r="DB7" s="447">
        <v>8667121</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109</v>
      </c>
      <c r="AN8" s="477"/>
      <c r="AO8" s="477"/>
      <c r="AP8" s="477"/>
      <c r="AQ8" s="477"/>
      <c r="AR8" s="477"/>
      <c r="AS8" s="477"/>
      <c r="AT8" s="478"/>
      <c r="AU8" s="479" t="s">
        <v>94</v>
      </c>
      <c r="AV8" s="480"/>
      <c r="AW8" s="480"/>
      <c r="AX8" s="480"/>
      <c r="AY8" s="481" t="s">
        <v>110</v>
      </c>
      <c r="AZ8" s="482"/>
      <c r="BA8" s="482"/>
      <c r="BB8" s="482"/>
      <c r="BC8" s="482"/>
      <c r="BD8" s="482"/>
      <c r="BE8" s="482"/>
      <c r="BF8" s="482"/>
      <c r="BG8" s="482"/>
      <c r="BH8" s="482"/>
      <c r="BI8" s="482"/>
      <c r="BJ8" s="482"/>
      <c r="BK8" s="482"/>
      <c r="BL8" s="482"/>
      <c r="BM8" s="483"/>
      <c r="BN8" s="447">
        <v>753688</v>
      </c>
      <c r="BO8" s="448"/>
      <c r="BP8" s="448"/>
      <c r="BQ8" s="448"/>
      <c r="BR8" s="448"/>
      <c r="BS8" s="448"/>
      <c r="BT8" s="448"/>
      <c r="BU8" s="449"/>
      <c r="BV8" s="447">
        <v>591189</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1</v>
      </c>
      <c r="CU8" s="488"/>
      <c r="CV8" s="488"/>
      <c r="CW8" s="488"/>
      <c r="CX8" s="488"/>
      <c r="CY8" s="488"/>
      <c r="CZ8" s="488"/>
      <c r="DA8" s="489"/>
      <c r="DB8" s="487">
        <v>1.02</v>
      </c>
      <c r="DC8" s="488"/>
      <c r="DD8" s="488"/>
      <c r="DE8" s="488"/>
      <c r="DF8" s="488"/>
      <c r="DG8" s="488"/>
      <c r="DH8" s="488"/>
      <c r="DI8" s="489"/>
    </row>
    <row r="9" spans="1:119" ht="18.75" customHeight="1" thickBot="1" x14ac:dyDescent="0.25">
      <c r="A9" s="178"/>
      <c r="B9" s="441" t="s">
        <v>112</v>
      </c>
      <c r="C9" s="442"/>
      <c r="D9" s="442"/>
      <c r="E9" s="442"/>
      <c r="F9" s="442"/>
      <c r="G9" s="442"/>
      <c r="H9" s="442"/>
      <c r="I9" s="442"/>
      <c r="J9" s="442"/>
      <c r="K9" s="490"/>
      <c r="L9" s="491" t="s">
        <v>113</v>
      </c>
      <c r="M9" s="492"/>
      <c r="N9" s="492"/>
      <c r="O9" s="492"/>
      <c r="P9" s="492"/>
      <c r="Q9" s="493"/>
      <c r="R9" s="494">
        <v>39869</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116</v>
      </c>
      <c r="AV9" s="480"/>
      <c r="AW9" s="480"/>
      <c r="AX9" s="480"/>
      <c r="AY9" s="481" t="s">
        <v>117</v>
      </c>
      <c r="AZ9" s="482"/>
      <c r="BA9" s="482"/>
      <c r="BB9" s="482"/>
      <c r="BC9" s="482"/>
      <c r="BD9" s="482"/>
      <c r="BE9" s="482"/>
      <c r="BF9" s="482"/>
      <c r="BG9" s="482"/>
      <c r="BH9" s="482"/>
      <c r="BI9" s="482"/>
      <c r="BJ9" s="482"/>
      <c r="BK9" s="482"/>
      <c r="BL9" s="482"/>
      <c r="BM9" s="483"/>
      <c r="BN9" s="447">
        <v>162499</v>
      </c>
      <c r="BO9" s="448"/>
      <c r="BP9" s="448"/>
      <c r="BQ9" s="448"/>
      <c r="BR9" s="448"/>
      <c r="BS9" s="448"/>
      <c r="BT9" s="448"/>
      <c r="BU9" s="449"/>
      <c r="BV9" s="447">
        <v>195480</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6.8</v>
      </c>
      <c r="CU9" s="445"/>
      <c r="CV9" s="445"/>
      <c r="CW9" s="445"/>
      <c r="CX9" s="445"/>
      <c r="CY9" s="445"/>
      <c r="CZ9" s="445"/>
      <c r="DA9" s="446"/>
      <c r="DB9" s="444">
        <v>6.5</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119</v>
      </c>
      <c r="M10" s="477"/>
      <c r="N10" s="477"/>
      <c r="O10" s="477"/>
      <c r="P10" s="477"/>
      <c r="Q10" s="478"/>
      <c r="R10" s="498">
        <v>40343</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94</v>
      </c>
      <c r="AV10" s="480"/>
      <c r="AW10" s="480"/>
      <c r="AX10" s="480"/>
      <c r="AY10" s="481" t="s">
        <v>121</v>
      </c>
      <c r="AZ10" s="482"/>
      <c r="BA10" s="482"/>
      <c r="BB10" s="482"/>
      <c r="BC10" s="482"/>
      <c r="BD10" s="482"/>
      <c r="BE10" s="482"/>
      <c r="BF10" s="482"/>
      <c r="BG10" s="482"/>
      <c r="BH10" s="482"/>
      <c r="BI10" s="482"/>
      <c r="BJ10" s="482"/>
      <c r="BK10" s="482"/>
      <c r="BL10" s="482"/>
      <c r="BM10" s="483"/>
      <c r="BN10" s="447">
        <v>283142</v>
      </c>
      <c r="BO10" s="448"/>
      <c r="BP10" s="448"/>
      <c r="BQ10" s="448"/>
      <c r="BR10" s="448"/>
      <c r="BS10" s="448"/>
      <c r="BT10" s="448"/>
      <c r="BU10" s="449"/>
      <c r="BV10" s="447">
        <v>198184</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94</v>
      </c>
      <c r="AV11" s="480"/>
      <c r="AW11" s="480"/>
      <c r="AX11" s="480"/>
      <c r="AY11" s="481" t="s">
        <v>126</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128</v>
      </c>
      <c r="DC11" s="488"/>
      <c r="DD11" s="488"/>
      <c r="DE11" s="488"/>
      <c r="DF11" s="488"/>
      <c r="DG11" s="488"/>
      <c r="DH11" s="488"/>
      <c r="DI11" s="489"/>
    </row>
    <row r="12" spans="1:119" ht="18.75" customHeight="1" x14ac:dyDescent="0.2">
      <c r="A12" s="178"/>
      <c r="B12" s="507" t="s">
        <v>129</v>
      </c>
      <c r="C12" s="508"/>
      <c r="D12" s="508"/>
      <c r="E12" s="508"/>
      <c r="F12" s="508"/>
      <c r="G12" s="508"/>
      <c r="H12" s="508"/>
      <c r="I12" s="508"/>
      <c r="J12" s="508"/>
      <c r="K12" s="509"/>
      <c r="L12" s="516" t="s">
        <v>130</v>
      </c>
      <c r="M12" s="517"/>
      <c r="N12" s="517"/>
      <c r="O12" s="517"/>
      <c r="P12" s="517"/>
      <c r="Q12" s="518"/>
      <c r="R12" s="519">
        <v>39690</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134</v>
      </c>
      <c r="AV12" s="480"/>
      <c r="AW12" s="480"/>
      <c r="AX12" s="480"/>
      <c r="AY12" s="481" t="s">
        <v>135</v>
      </c>
      <c r="AZ12" s="482"/>
      <c r="BA12" s="482"/>
      <c r="BB12" s="482"/>
      <c r="BC12" s="482"/>
      <c r="BD12" s="482"/>
      <c r="BE12" s="482"/>
      <c r="BF12" s="482"/>
      <c r="BG12" s="482"/>
      <c r="BH12" s="482"/>
      <c r="BI12" s="482"/>
      <c r="BJ12" s="482"/>
      <c r="BK12" s="482"/>
      <c r="BL12" s="482"/>
      <c r="BM12" s="483"/>
      <c r="BN12" s="447">
        <v>91114</v>
      </c>
      <c r="BO12" s="448"/>
      <c r="BP12" s="448"/>
      <c r="BQ12" s="448"/>
      <c r="BR12" s="448"/>
      <c r="BS12" s="448"/>
      <c r="BT12" s="448"/>
      <c r="BU12" s="449"/>
      <c r="BV12" s="447">
        <v>181768</v>
      </c>
      <c r="BW12" s="448"/>
      <c r="BX12" s="448"/>
      <c r="BY12" s="448"/>
      <c r="BZ12" s="448"/>
      <c r="CA12" s="448"/>
      <c r="CB12" s="448"/>
      <c r="CC12" s="449"/>
      <c r="CD12" s="450" t="s">
        <v>136</v>
      </c>
      <c r="CE12" s="451"/>
      <c r="CF12" s="451"/>
      <c r="CG12" s="451"/>
      <c r="CH12" s="451"/>
      <c r="CI12" s="451"/>
      <c r="CJ12" s="451"/>
      <c r="CK12" s="451"/>
      <c r="CL12" s="451"/>
      <c r="CM12" s="451"/>
      <c r="CN12" s="451"/>
      <c r="CO12" s="451"/>
      <c r="CP12" s="451"/>
      <c r="CQ12" s="451"/>
      <c r="CR12" s="451"/>
      <c r="CS12" s="452"/>
      <c r="CT12" s="487" t="s">
        <v>137</v>
      </c>
      <c r="CU12" s="488"/>
      <c r="CV12" s="488"/>
      <c r="CW12" s="488"/>
      <c r="CX12" s="488"/>
      <c r="CY12" s="488"/>
      <c r="CZ12" s="488"/>
      <c r="DA12" s="489"/>
      <c r="DB12" s="487" t="s">
        <v>128</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138</v>
      </c>
      <c r="N13" s="539"/>
      <c r="O13" s="539"/>
      <c r="P13" s="539"/>
      <c r="Q13" s="540"/>
      <c r="R13" s="531">
        <v>36720</v>
      </c>
      <c r="S13" s="532"/>
      <c r="T13" s="532"/>
      <c r="U13" s="532"/>
      <c r="V13" s="533"/>
      <c r="W13" s="463" t="s">
        <v>139</v>
      </c>
      <c r="X13" s="464"/>
      <c r="Y13" s="464"/>
      <c r="Z13" s="464"/>
      <c r="AA13" s="464"/>
      <c r="AB13" s="454"/>
      <c r="AC13" s="498">
        <v>322</v>
      </c>
      <c r="AD13" s="499"/>
      <c r="AE13" s="499"/>
      <c r="AF13" s="499"/>
      <c r="AG13" s="541"/>
      <c r="AH13" s="498">
        <v>353</v>
      </c>
      <c r="AI13" s="499"/>
      <c r="AJ13" s="499"/>
      <c r="AK13" s="499"/>
      <c r="AL13" s="500"/>
      <c r="AM13" s="476" t="s">
        <v>140</v>
      </c>
      <c r="AN13" s="477"/>
      <c r="AO13" s="477"/>
      <c r="AP13" s="477"/>
      <c r="AQ13" s="477"/>
      <c r="AR13" s="477"/>
      <c r="AS13" s="477"/>
      <c r="AT13" s="478"/>
      <c r="AU13" s="479" t="s">
        <v>141</v>
      </c>
      <c r="AV13" s="480"/>
      <c r="AW13" s="480"/>
      <c r="AX13" s="480"/>
      <c r="AY13" s="481" t="s">
        <v>142</v>
      </c>
      <c r="AZ13" s="482"/>
      <c r="BA13" s="482"/>
      <c r="BB13" s="482"/>
      <c r="BC13" s="482"/>
      <c r="BD13" s="482"/>
      <c r="BE13" s="482"/>
      <c r="BF13" s="482"/>
      <c r="BG13" s="482"/>
      <c r="BH13" s="482"/>
      <c r="BI13" s="482"/>
      <c r="BJ13" s="482"/>
      <c r="BK13" s="482"/>
      <c r="BL13" s="482"/>
      <c r="BM13" s="483"/>
      <c r="BN13" s="447">
        <v>354527</v>
      </c>
      <c r="BO13" s="448"/>
      <c r="BP13" s="448"/>
      <c r="BQ13" s="448"/>
      <c r="BR13" s="448"/>
      <c r="BS13" s="448"/>
      <c r="BT13" s="448"/>
      <c r="BU13" s="449"/>
      <c r="BV13" s="447">
        <v>211896</v>
      </c>
      <c r="BW13" s="448"/>
      <c r="BX13" s="448"/>
      <c r="BY13" s="448"/>
      <c r="BZ13" s="448"/>
      <c r="CA13" s="448"/>
      <c r="CB13" s="448"/>
      <c r="CC13" s="449"/>
      <c r="CD13" s="450" t="s">
        <v>143</v>
      </c>
      <c r="CE13" s="451"/>
      <c r="CF13" s="451"/>
      <c r="CG13" s="451"/>
      <c r="CH13" s="451"/>
      <c r="CI13" s="451"/>
      <c r="CJ13" s="451"/>
      <c r="CK13" s="451"/>
      <c r="CL13" s="451"/>
      <c r="CM13" s="451"/>
      <c r="CN13" s="451"/>
      <c r="CO13" s="451"/>
      <c r="CP13" s="451"/>
      <c r="CQ13" s="451"/>
      <c r="CR13" s="451"/>
      <c r="CS13" s="452"/>
      <c r="CT13" s="444">
        <v>-0.8</v>
      </c>
      <c r="CU13" s="445"/>
      <c r="CV13" s="445"/>
      <c r="CW13" s="445"/>
      <c r="CX13" s="445"/>
      <c r="CY13" s="445"/>
      <c r="CZ13" s="445"/>
      <c r="DA13" s="446"/>
      <c r="DB13" s="444">
        <v>-1.8</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144</v>
      </c>
      <c r="M14" s="529"/>
      <c r="N14" s="529"/>
      <c r="O14" s="529"/>
      <c r="P14" s="529"/>
      <c r="Q14" s="530"/>
      <c r="R14" s="531">
        <v>39977</v>
      </c>
      <c r="S14" s="532"/>
      <c r="T14" s="532"/>
      <c r="U14" s="532"/>
      <c r="V14" s="533"/>
      <c r="W14" s="437"/>
      <c r="X14" s="438"/>
      <c r="Y14" s="438"/>
      <c r="Z14" s="438"/>
      <c r="AA14" s="438"/>
      <c r="AB14" s="427"/>
      <c r="AC14" s="534">
        <v>1.7</v>
      </c>
      <c r="AD14" s="535"/>
      <c r="AE14" s="535"/>
      <c r="AF14" s="535"/>
      <c r="AG14" s="536"/>
      <c r="AH14" s="534">
        <v>1.8</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145</v>
      </c>
      <c r="CE14" s="543"/>
      <c r="CF14" s="543"/>
      <c r="CG14" s="543"/>
      <c r="CH14" s="543"/>
      <c r="CI14" s="543"/>
      <c r="CJ14" s="543"/>
      <c r="CK14" s="543"/>
      <c r="CL14" s="543"/>
      <c r="CM14" s="543"/>
      <c r="CN14" s="543"/>
      <c r="CO14" s="543"/>
      <c r="CP14" s="543"/>
      <c r="CQ14" s="543"/>
      <c r="CR14" s="543"/>
      <c r="CS14" s="544"/>
      <c r="CT14" s="545" t="s">
        <v>146</v>
      </c>
      <c r="CU14" s="546"/>
      <c r="CV14" s="546"/>
      <c r="CW14" s="546"/>
      <c r="CX14" s="546"/>
      <c r="CY14" s="546"/>
      <c r="CZ14" s="546"/>
      <c r="DA14" s="547"/>
      <c r="DB14" s="545" t="s">
        <v>146</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147</v>
      </c>
      <c r="N15" s="539"/>
      <c r="O15" s="539"/>
      <c r="P15" s="539"/>
      <c r="Q15" s="540"/>
      <c r="R15" s="531">
        <v>37024</v>
      </c>
      <c r="S15" s="532"/>
      <c r="T15" s="532"/>
      <c r="U15" s="532"/>
      <c r="V15" s="533"/>
      <c r="W15" s="463" t="s">
        <v>148</v>
      </c>
      <c r="X15" s="464"/>
      <c r="Y15" s="464"/>
      <c r="Z15" s="464"/>
      <c r="AA15" s="464"/>
      <c r="AB15" s="454"/>
      <c r="AC15" s="498">
        <v>7360</v>
      </c>
      <c r="AD15" s="499"/>
      <c r="AE15" s="499"/>
      <c r="AF15" s="499"/>
      <c r="AG15" s="541"/>
      <c r="AH15" s="498">
        <v>7747</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6372940</v>
      </c>
      <c r="BO15" s="411"/>
      <c r="BP15" s="411"/>
      <c r="BQ15" s="411"/>
      <c r="BR15" s="411"/>
      <c r="BS15" s="411"/>
      <c r="BT15" s="411"/>
      <c r="BU15" s="412"/>
      <c r="BV15" s="410">
        <v>6749075</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37.9</v>
      </c>
      <c r="AD16" s="535"/>
      <c r="AE16" s="535"/>
      <c r="AF16" s="535"/>
      <c r="AG16" s="536"/>
      <c r="AH16" s="534">
        <v>38.9</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6694162</v>
      </c>
      <c r="BO16" s="448"/>
      <c r="BP16" s="448"/>
      <c r="BQ16" s="448"/>
      <c r="BR16" s="448"/>
      <c r="BS16" s="448"/>
      <c r="BT16" s="448"/>
      <c r="BU16" s="449"/>
      <c r="BV16" s="447">
        <v>6743988</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154</v>
      </c>
      <c r="N17" s="559"/>
      <c r="O17" s="559"/>
      <c r="P17" s="559"/>
      <c r="Q17" s="560"/>
      <c r="R17" s="553" t="s">
        <v>155</v>
      </c>
      <c r="S17" s="554"/>
      <c r="T17" s="554"/>
      <c r="U17" s="554"/>
      <c r="V17" s="555"/>
      <c r="W17" s="463" t="s">
        <v>156</v>
      </c>
      <c r="X17" s="464"/>
      <c r="Y17" s="464"/>
      <c r="Z17" s="464"/>
      <c r="AA17" s="464"/>
      <c r="AB17" s="454"/>
      <c r="AC17" s="498">
        <v>11731</v>
      </c>
      <c r="AD17" s="499"/>
      <c r="AE17" s="499"/>
      <c r="AF17" s="499"/>
      <c r="AG17" s="541"/>
      <c r="AH17" s="498">
        <v>11828</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8132106</v>
      </c>
      <c r="BO17" s="448"/>
      <c r="BP17" s="448"/>
      <c r="BQ17" s="448"/>
      <c r="BR17" s="448"/>
      <c r="BS17" s="448"/>
      <c r="BT17" s="448"/>
      <c r="BU17" s="449"/>
      <c r="BV17" s="447">
        <v>8667121</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158</v>
      </c>
      <c r="C18" s="490"/>
      <c r="D18" s="490"/>
      <c r="E18" s="570"/>
      <c r="F18" s="570"/>
      <c r="G18" s="570"/>
      <c r="H18" s="570"/>
      <c r="I18" s="570"/>
      <c r="J18" s="570"/>
      <c r="K18" s="570"/>
      <c r="L18" s="571">
        <v>34.28</v>
      </c>
      <c r="M18" s="571"/>
      <c r="N18" s="571"/>
      <c r="O18" s="571"/>
      <c r="P18" s="571"/>
      <c r="Q18" s="571"/>
      <c r="R18" s="572"/>
      <c r="S18" s="572"/>
      <c r="T18" s="572"/>
      <c r="U18" s="572"/>
      <c r="V18" s="573"/>
      <c r="W18" s="465"/>
      <c r="X18" s="466"/>
      <c r="Y18" s="466"/>
      <c r="Z18" s="466"/>
      <c r="AA18" s="466"/>
      <c r="AB18" s="457"/>
      <c r="AC18" s="574">
        <v>60.4</v>
      </c>
      <c r="AD18" s="575"/>
      <c r="AE18" s="575"/>
      <c r="AF18" s="575"/>
      <c r="AG18" s="576"/>
      <c r="AH18" s="574">
        <v>59.4</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8206406</v>
      </c>
      <c r="BO18" s="448"/>
      <c r="BP18" s="448"/>
      <c r="BQ18" s="448"/>
      <c r="BR18" s="448"/>
      <c r="BS18" s="448"/>
      <c r="BT18" s="448"/>
      <c r="BU18" s="449"/>
      <c r="BV18" s="447">
        <v>8114903</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160</v>
      </c>
      <c r="C19" s="490"/>
      <c r="D19" s="490"/>
      <c r="E19" s="570"/>
      <c r="F19" s="570"/>
      <c r="G19" s="570"/>
      <c r="H19" s="570"/>
      <c r="I19" s="570"/>
      <c r="J19" s="570"/>
      <c r="K19" s="570"/>
      <c r="L19" s="578">
        <v>1163</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10720153</v>
      </c>
      <c r="BO19" s="448"/>
      <c r="BP19" s="448"/>
      <c r="BQ19" s="448"/>
      <c r="BR19" s="448"/>
      <c r="BS19" s="448"/>
      <c r="BT19" s="448"/>
      <c r="BU19" s="449"/>
      <c r="BV19" s="447">
        <v>10239029</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162</v>
      </c>
      <c r="C20" s="490"/>
      <c r="D20" s="490"/>
      <c r="E20" s="570"/>
      <c r="F20" s="570"/>
      <c r="G20" s="570"/>
      <c r="H20" s="570"/>
      <c r="I20" s="570"/>
      <c r="J20" s="570"/>
      <c r="K20" s="570"/>
      <c r="L20" s="578">
        <v>17099</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6688724</v>
      </c>
      <c r="BO22" s="411"/>
      <c r="BP22" s="411"/>
      <c r="BQ22" s="411"/>
      <c r="BR22" s="411"/>
      <c r="BS22" s="411"/>
      <c r="BT22" s="411"/>
      <c r="BU22" s="412"/>
      <c r="BV22" s="410">
        <v>6760254</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5290820</v>
      </c>
      <c r="BO23" s="448"/>
      <c r="BP23" s="448"/>
      <c r="BQ23" s="448"/>
      <c r="BR23" s="448"/>
      <c r="BS23" s="448"/>
      <c r="BT23" s="448"/>
      <c r="BU23" s="449"/>
      <c r="BV23" s="447">
        <v>5256287</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172</v>
      </c>
      <c r="F24" s="477"/>
      <c r="G24" s="477"/>
      <c r="H24" s="477"/>
      <c r="I24" s="477"/>
      <c r="J24" s="477"/>
      <c r="K24" s="478"/>
      <c r="L24" s="498">
        <v>1</v>
      </c>
      <c r="M24" s="499"/>
      <c r="N24" s="499"/>
      <c r="O24" s="499"/>
      <c r="P24" s="541"/>
      <c r="Q24" s="498">
        <v>8320</v>
      </c>
      <c r="R24" s="499"/>
      <c r="S24" s="499"/>
      <c r="T24" s="499"/>
      <c r="U24" s="499"/>
      <c r="V24" s="541"/>
      <c r="W24" s="593"/>
      <c r="X24" s="594"/>
      <c r="Y24" s="595"/>
      <c r="Z24" s="497" t="s">
        <v>173</v>
      </c>
      <c r="AA24" s="477"/>
      <c r="AB24" s="477"/>
      <c r="AC24" s="477"/>
      <c r="AD24" s="477"/>
      <c r="AE24" s="477"/>
      <c r="AF24" s="477"/>
      <c r="AG24" s="478"/>
      <c r="AH24" s="498">
        <v>321</v>
      </c>
      <c r="AI24" s="499"/>
      <c r="AJ24" s="499"/>
      <c r="AK24" s="499"/>
      <c r="AL24" s="541"/>
      <c r="AM24" s="498">
        <v>982260</v>
      </c>
      <c r="AN24" s="499"/>
      <c r="AO24" s="499"/>
      <c r="AP24" s="499"/>
      <c r="AQ24" s="499"/>
      <c r="AR24" s="541"/>
      <c r="AS24" s="498">
        <v>3060</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4301251</v>
      </c>
      <c r="BO24" s="448"/>
      <c r="BP24" s="448"/>
      <c r="BQ24" s="448"/>
      <c r="BR24" s="448"/>
      <c r="BS24" s="448"/>
      <c r="BT24" s="448"/>
      <c r="BU24" s="449"/>
      <c r="BV24" s="447">
        <v>4486437</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175</v>
      </c>
      <c r="F25" s="477"/>
      <c r="G25" s="477"/>
      <c r="H25" s="477"/>
      <c r="I25" s="477"/>
      <c r="J25" s="477"/>
      <c r="K25" s="478"/>
      <c r="L25" s="498">
        <v>1</v>
      </c>
      <c r="M25" s="499"/>
      <c r="N25" s="499"/>
      <c r="O25" s="499"/>
      <c r="P25" s="541"/>
      <c r="Q25" s="498">
        <v>6800</v>
      </c>
      <c r="R25" s="499"/>
      <c r="S25" s="499"/>
      <c r="T25" s="499"/>
      <c r="U25" s="499"/>
      <c r="V25" s="541"/>
      <c r="W25" s="593"/>
      <c r="X25" s="594"/>
      <c r="Y25" s="595"/>
      <c r="Z25" s="497" t="s">
        <v>176</v>
      </c>
      <c r="AA25" s="477"/>
      <c r="AB25" s="477"/>
      <c r="AC25" s="477"/>
      <c r="AD25" s="477"/>
      <c r="AE25" s="477"/>
      <c r="AF25" s="477"/>
      <c r="AG25" s="478"/>
      <c r="AH25" s="498">
        <v>66</v>
      </c>
      <c r="AI25" s="499"/>
      <c r="AJ25" s="499"/>
      <c r="AK25" s="499"/>
      <c r="AL25" s="541"/>
      <c r="AM25" s="498">
        <v>197406</v>
      </c>
      <c r="AN25" s="499"/>
      <c r="AO25" s="499"/>
      <c r="AP25" s="499"/>
      <c r="AQ25" s="499"/>
      <c r="AR25" s="541"/>
      <c r="AS25" s="498">
        <v>2991</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v>58754</v>
      </c>
      <c r="BO25" s="411"/>
      <c r="BP25" s="411"/>
      <c r="BQ25" s="411"/>
      <c r="BR25" s="411"/>
      <c r="BS25" s="411"/>
      <c r="BT25" s="411"/>
      <c r="BU25" s="412"/>
      <c r="BV25" s="410">
        <v>163862</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178</v>
      </c>
      <c r="F26" s="477"/>
      <c r="G26" s="477"/>
      <c r="H26" s="477"/>
      <c r="I26" s="477"/>
      <c r="J26" s="477"/>
      <c r="K26" s="478"/>
      <c r="L26" s="498">
        <v>1</v>
      </c>
      <c r="M26" s="499"/>
      <c r="N26" s="499"/>
      <c r="O26" s="499"/>
      <c r="P26" s="541"/>
      <c r="Q26" s="498">
        <v>6190</v>
      </c>
      <c r="R26" s="499"/>
      <c r="S26" s="499"/>
      <c r="T26" s="499"/>
      <c r="U26" s="499"/>
      <c r="V26" s="541"/>
      <c r="W26" s="593"/>
      <c r="X26" s="594"/>
      <c r="Y26" s="595"/>
      <c r="Z26" s="497" t="s">
        <v>179</v>
      </c>
      <c r="AA26" s="599"/>
      <c r="AB26" s="599"/>
      <c r="AC26" s="599"/>
      <c r="AD26" s="599"/>
      <c r="AE26" s="599"/>
      <c r="AF26" s="599"/>
      <c r="AG26" s="600"/>
      <c r="AH26" s="498">
        <v>12</v>
      </c>
      <c r="AI26" s="499"/>
      <c r="AJ26" s="499"/>
      <c r="AK26" s="499"/>
      <c r="AL26" s="541"/>
      <c r="AM26" s="498">
        <v>35916</v>
      </c>
      <c r="AN26" s="499"/>
      <c r="AO26" s="499"/>
      <c r="AP26" s="499"/>
      <c r="AQ26" s="499"/>
      <c r="AR26" s="541"/>
      <c r="AS26" s="498">
        <v>2993</v>
      </c>
      <c r="AT26" s="499"/>
      <c r="AU26" s="499"/>
      <c r="AV26" s="499"/>
      <c r="AW26" s="499"/>
      <c r="AX26" s="500"/>
      <c r="AY26" s="450" t="s">
        <v>180</v>
      </c>
      <c r="AZ26" s="451"/>
      <c r="BA26" s="451"/>
      <c r="BB26" s="451"/>
      <c r="BC26" s="451"/>
      <c r="BD26" s="451"/>
      <c r="BE26" s="451"/>
      <c r="BF26" s="451"/>
      <c r="BG26" s="451"/>
      <c r="BH26" s="451"/>
      <c r="BI26" s="451"/>
      <c r="BJ26" s="451"/>
      <c r="BK26" s="451"/>
      <c r="BL26" s="451"/>
      <c r="BM26" s="452"/>
      <c r="BN26" s="447" t="s">
        <v>146</v>
      </c>
      <c r="BO26" s="448"/>
      <c r="BP26" s="448"/>
      <c r="BQ26" s="448"/>
      <c r="BR26" s="448"/>
      <c r="BS26" s="448"/>
      <c r="BT26" s="448"/>
      <c r="BU26" s="449"/>
      <c r="BV26" s="447" t="s">
        <v>146</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181</v>
      </c>
      <c r="F27" s="477"/>
      <c r="G27" s="477"/>
      <c r="H27" s="477"/>
      <c r="I27" s="477"/>
      <c r="J27" s="477"/>
      <c r="K27" s="478"/>
      <c r="L27" s="498">
        <v>1</v>
      </c>
      <c r="M27" s="499"/>
      <c r="N27" s="499"/>
      <c r="O27" s="499"/>
      <c r="P27" s="541"/>
      <c r="Q27" s="498">
        <v>4450</v>
      </c>
      <c r="R27" s="499"/>
      <c r="S27" s="499"/>
      <c r="T27" s="499"/>
      <c r="U27" s="499"/>
      <c r="V27" s="541"/>
      <c r="W27" s="593"/>
      <c r="X27" s="594"/>
      <c r="Y27" s="595"/>
      <c r="Z27" s="497" t="s">
        <v>182</v>
      </c>
      <c r="AA27" s="477"/>
      <c r="AB27" s="477"/>
      <c r="AC27" s="477"/>
      <c r="AD27" s="477"/>
      <c r="AE27" s="477"/>
      <c r="AF27" s="477"/>
      <c r="AG27" s="478"/>
      <c r="AH27" s="498">
        <v>4</v>
      </c>
      <c r="AI27" s="499"/>
      <c r="AJ27" s="499"/>
      <c r="AK27" s="499"/>
      <c r="AL27" s="541"/>
      <c r="AM27" s="498">
        <v>14936</v>
      </c>
      <c r="AN27" s="499"/>
      <c r="AO27" s="499"/>
      <c r="AP27" s="499"/>
      <c r="AQ27" s="499"/>
      <c r="AR27" s="541"/>
      <c r="AS27" s="498">
        <v>3734</v>
      </c>
      <c r="AT27" s="499"/>
      <c r="AU27" s="499"/>
      <c r="AV27" s="499"/>
      <c r="AW27" s="499"/>
      <c r="AX27" s="500"/>
      <c r="AY27" s="542" t="s">
        <v>183</v>
      </c>
      <c r="AZ27" s="543"/>
      <c r="BA27" s="543"/>
      <c r="BB27" s="543"/>
      <c r="BC27" s="543"/>
      <c r="BD27" s="543"/>
      <c r="BE27" s="543"/>
      <c r="BF27" s="543"/>
      <c r="BG27" s="543"/>
      <c r="BH27" s="543"/>
      <c r="BI27" s="543"/>
      <c r="BJ27" s="543"/>
      <c r="BK27" s="543"/>
      <c r="BL27" s="543"/>
      <c r="BM27" s="544"/>
      <c r="BN27" s="566" t="s">
        <v>146</v>
      </c>
      <c r="BO27" s="567"/>
      <c r="BP27" s="567"/>
      <c r="BQ27" s="567"/>
      <c r="BR27" s="567"/>
      <c r="BS27" s="567"/>
      <c r="BT27" s="567"/>
      <c r="BU27" s="568"/>
      <c r="BV27" s="566" t="s">
        <v>137</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184</v>
      </c>
      <c r="F28" s="477"/>
      <c r="G28" s="477"/>
      <c r="H28" s="477"/>
      <c r="I28" s="477"/>
      <c r="J28" s="477"/>
      <c r="K28" s="478"/>
      <c r="L28" s="498">
        <v>1</v>
      </c>
      <c r="M28" s="499"/>
      <c r="N28" s="499"/>
      <c r="O28" s="499"/>
      <c r="P28" s="541"/>
      <c r="Q28" s="498">
        <v>3720</v>
      </c>
      <c r="R28" s="499"/>
      <c r="S28" s="499"/>
      <c r="T28" s="499"/>
      <c r="U28" s="499"/>
      <c r="V28" s="541"/>
      <c r="W28" s="593"/>
      <c r="X28" s="594"/>
      <c r="Y28" s="595"/>
      <c r="Z28" s="497" t="s">
        <v>185</v>
      </c>
      <c r="AA28" s="477"/>
      <c r="AB28" s="477"/>
      <c r="AC28" s="477"/>
      <c r="AD28" s="477"/>
      <c r="AE28" s="477"/>
      <c r="AF28" s="477"/>
      <c r="AG28" s="478"/>
      <c r="AH28" s="498" t="s">
        <v>137</v>
      </c>
      <c r="AI28" s="499"/>
      <c r="AJ28" s="499"/>
      <c r="AK28" s="499"/>
      <c r="AL28" s="541"/>
      <c r="AM28" s="498" t="s">
        <v>137</v>
      </c>
      <c r="AN28" s="499"/>
      <c r="AO28" s="499"/>
      <c r="AP28" s="499"/>
      <c r="AQ28" s="499"/>
      <c r="AR28" s="541"/>
      <c r="AS28" s="498" t="s">
        <v>146</v>
      </c>
      <c r="AT28" s="499"/>
      <c r="AU28" s="499"/>
      <c r="AV28" s="499"/>
      <c r="AW28" s="499"/>
      <c r="AX28" s="500"/>
      <c r="AY28" s="601" t="s">
        <v>186</v>
      </c>
      <c r="AZ28" s="602"/>
      <c r="BA28" s="602"/>
      <c r="BB28" s="603"/>
      <c r="BC28" s="407" t="s">
        <v>48</v>
      </c>
      <c r="BD28" s="408"/>
      <c r="BE28" s="408"/>
      <c r="BF28" s="408"/>
      <c r="BG28" s="408"/>
      <c r="BH28" s="408"/>
      <c r="BI28" s="408"/>
      <c r="BJ28" s="408"/>
      <c r="BK28" s="408"/>
      <c r="BL28" s="408"/>
      <c r="BM28" s="409"/>
      <c r="BN28" s="410">
        <v>1281360</v>
      </c>
      <c r="BO28" s="411"/>
      <c r="BP28" s="411"/>
      <c r="BQ28" s="411"/>
      <c r="BR28" s="411"/>
      <c r="BS28" s="411"/>
      <c r="BT28" s="411"/>
      <c r="BU28" s="412"/>
      <c r="BV28" s="410">
        <v>1089332</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187</v>
      </c>
      <c r="F29" s="477"/>
      <c r="G29" s="477"/>
      <c r="H29" s="477"/>
      <c r="I29" s="477"/>
      <c r="J29" s="477"/>
      <c r="K29" s="478"/>
      <c r="L29" s="498">
        <v>14</v>
      </c>
      <c r="M29" s="499"/>
      <c r="N29" s="499"/>
      <c r="O29" s="499"/>
      <c r="P29" s="541"/>
      <c r="Q29" s="498">
        <v>3400</v>
      </c>
      <c r="R29" s="499"/>
      <c r="S29" s="499"/>
      <c r="T29" s="499"/>
      <c r="U29" s="499"/>
      <c r="V29" s="541"/>
      <c r="W29" s="596"/>
      <c r="X29" s="597"/>
      <c r="Y29" s="598"/>
      <c r="Z29" s="497" t="s">
        <v>188</v>
      </c>
      <c r="AA29" s="477"/>
      <c r="AB29" s="477"/>
      <c r="AC29" s="477"/>
      <c r="AD29" s="477"/>
      <c r="AE29" s="477"/>
      <c r="AF29" s="477"/>
      <c r="AG29" s="478"/>
      <c r="AH29" s="498">
        <v>325</v>
      </c>
      <c r="AI29" s="499"/>
      <c r="AJ29" s="499"/>
      <c r="AK29" s="499"/>
      <c r="AL29" s="541"/>
      <c r="AM29" s="498">
        <v>997196</v>
      </c>
      <c r="AN29" s="499"/>
      <c r="AO29" s="499"/>
      <c r="AP29" s="499"/>
      <c r="AQ29" s="499"/>
      <c r="AR29" s="541"/>
      <c r="AS29" s="498">
        <v>3068</v>
      </c>
      <c r="AT29" s="499"/>
      <c r="AU29" s="499"/>
      <c r="AV29" s="499"/>
      <c r="AW29" s="499"/>
      <c r="AX29" s="500"/>
      <c r="AY29" s="604"/>
      <c r="AZ29" s="605"/>
      <c r="BA29" s="605"/>
      <c r="BB29" s="606"/>
      <c r="BC29" s="481" t="s">
        <v>189</v>
      </c>
      <c r="BD29" s="482"/>
      <c r="BE29" s="482"/>
      <c r="BF29" s="482"/>
      <c r="BG29" s="482"/>
      <c r="BH29" s="482"/>
      <c r="BI29" s="482"/>
      <c r="BJ29" s="482"/>
      <c r="BK29" s="482"/>
      <c r="BL29" s="482"/>
      <c r="BM29" s="483"/>
      <c r="BN29" s="447" t="s">
        <v>137</v>
      </c>
      <c r="BO29" s="448"/>
      <c r="BP29" s="448"/>
      <c r="BQ29" s="448"/>
      <c r="BR29" s="448"/>
      <c r="BS29" s="448"/>
      <c r="BT29" s="448"/>
      <c r="BU29" s="449"/>
      <c r="BV29" s="447" t="s">
        <v>137</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190</v>
      </c>
      <c r="X30" s="615"/>
      <c r="Y30" s="615"/>
      <c r="Z30" s="615"/>
      <c r="AA30" s="615"/>
      <c r="AB30" s="615"/>
      <c r="AC30" s="615"/>
      <c r="AD30" s="615"/>
      <c r="AE30" s="615"/>
      <c r="AF30" s="615"/>
      <c r="AG30" s="616"/>
      <c r="AH30" s="574">
        <v>102</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1427172</v>
      </c>
      <c r="BO30" s="567"/>
      <c r="BP30" s="567"/>
      <c r="BQ30" s="567"/>
      <c r="BR30" s="567"/>
      <c r="BS30" s="567"/>
      <c r="BT30" s="567"/>
      <c r="BU30" s="568"/>
      <c r="BV30" s="566">
        <v>904987</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191</v>
      </c>
      <c r="D32" s="610"/>
      <c r="E32" s="610"/>
      <c r="F32" s="610"/>
      <c r="G32" s="610"/>
      <c r="H32" s="610"/>
      <c r="I32" s="610"/>
      <c r="J32" s="610"/>
      <c r="K32" s="610"/>
      <c r="L32" s="610"/>
      <c r="M32" s="610"/>
      <c r="N32" s="610"/>
      <c r="O32" s="610"/>
      <c r="P32" s="610"/>
      <c r="Q32" s="610"/>
      <c r="R32" s="610"/>
      <c r="S32" s="610"/>
      <c r="U32" s="451" t="s">
        <v>192</v>
      </c>
      <c r="V32" s="451"/>
      <c r="W32" s="451"/>
      <c r="X32" s="451"/>
      <c r="Y32" s="451"/>
      <c r="Z32" s="451"/>
      <c r="AA32" s="451"/>
      <c r="AB32" s="451"/>
      <c r="AC32" s="451"/>
      <c r="AD32" s="451"/>
      <c r="AE32" s="451"/>
      <c r="AF32" s="451"/>
      <c r="AG32" s="451"/>
      <c r="AH32" s="451"/>
      <c r="AI32" s="451"/>
      <c r="AJ32" s="451"/>
      <c r="AK32" s="451"/>
      <c r="AM32" s="451" t="s">
        <v>193</v>
      </c>
      <c r="AN32" s="451"/>
      <c r="AO32" s="451"/>
      <c r="AP32" s="451"/>
      <c r="AQ32" s="451"/>
      <c r="AR32" s="451"/>
      <c r="AS32" s="451"/>
      <c r="AT32" s="451"/>
      <c r="AU32" s="451"/>
      <c r="AV32" s="451"/>
      <c r="AW32" s="451"/>
      <c r="AX32" s="451"/>
      <c r="AY32" s="451"/>
      <c r="AZ32" s="451"/>
      <c r="BA32" s="451"/>
      <c r="BB32" s="451"/>
      <c r="BC32" s="451"/>
      <c r="BE32" s="451" t="s">
        <v>194</v>
      </c>
      <c r="BF32" s="451"/>
      <c r="BG32" s="451"/>
      <c r="BH32" s="451"/>
      <c r="BI32" s="451"/>
      <c r="BJ32" s="451"/>
      <c r="BK32" s="451"/>
      <c r="BL32" s="451"/>
      <c r="BM32" s="451"/>
      <c r="BN32" s="451"/>
      <c r="BO32" s="451"/>
      <c r="BP32" s="451"/>
      <c r="BQ32" s="451"/>
      <c r="BR32" s="451"/>
      <c r="BS32" s="451"/>
      <c r="BT32" s="451"/>
      <c r="BU32" s="451"/>
      <c r="BW32" s="451" t="s">
        <v>195</v>
      </c>
      <c r="BX32" s="451"/>
      <c r="BY32" s="451"/>
      <c r="BZ32" s="451"/>
      <c r="CA32" s="451"/>
      <c r="CB32" s="451"/>
      <c r="CC32" s="451"/>
      <c r="CD32" s="451"/>
      <c r="CE32" s="451"/>
      <c r="CF32" s="451"/>
      <c r="CG32" s="451"/>
      <c r="CH32" s="451"/>
      <c r="CI32" s="451"/>
      <c r="CJ32" s="451"/>
      <c r="CK32" s="451"/>
      <c r="CL32" s="451"/>
      <c r="CM32" s="451"/>
      <c r="CO32" s="451" t="s">
        <v>196</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197</v>
      </c>
      <c r="D33" s="471"/>
      <c r="E33" s="436" t="s">
        <v>198</v>
      </c>
      <c r="F33" s="436"/>
      <c r="G33" s="436"/>
      <c r="H33" s="436"/>
      <c r="I33" s="436"/>
      <c r="J33" s="436"/>
      <c r="K33" s="436"/>
      <c r="L33" s="436"/>
      <c r="M33" s="436"/>
      <c r="N33" s="436"/>
      <c r="O33" s="436"/>
      <c r="P33" s="436"/>
      <c r="Q33" s="436"/>
      <c r="R33" s="436"/>
      <c r="S33" s="436"/>
      <c r="T33" s="203"/>
      <c r="U33" s="471" t="s">
        <v>197</v>
      </c>
      <c r="V33" s="471"/>
      <c r="W33" s="436" t="s">
        <v>198</v>
      </c>
      <c r="X33" s="436"/>
      <c r="Y33" s="436"/>
      <c r="Z33" s="436"/>
      <c r="AA33" s="436"/>
      <c r="AB33" s="436"/>
      <c r="AC33" s="436"/>
      <c r="AD33" s="436"/>
      <c r="AE33" s="436"/>
      <c r="AF33" s="436"/>
      <c r="AG33" s="436"/>
      <c r="AH33" s="436"/>
      <c r="AI33" s="436"/>
      <c r="AJ33" s="436"/>
      <c r="AK33" s="436"/>
      <c r="AL33" s="203"/>
      <c r="AM33" s="471" t="s">
        <v>199</v>
      </c>
      <c r="AN33" s="471"/>
      <c r="AO33" s="436" t="s">
        <v>200</v>
      </c>
      <c r="AP33" s="436"/>
      <c r="AQ33" s="436"/>
      <c r="AR33" s="436"/>
      <c r="AS33" s="436"/>
      <c r="AT33" s="436"/>
      <c r="AU33" s="436"/>
      <c r="AV33" s="436"/>
      <c r="AW33" s="436"/>
      <c r="AX33" s="436"/>
      <c r="AY33" s="436"/>
      <c r="AZ33" s="436"/>
      <c r="BA33" s="436"/>
      <c r="BB33" s="436"/>
      <c r="BC33" s="436"/>
      <c r="BD33" s="204"/>
      <c r="BE33" s="436" t="s">
        <v>201</v>
      </c>
      <c r="BF33" s="436"/>
      <c r="BG33" s="436" t="s">
        <v>202</v>
      </c>
      <c r="BH33" s="436"/>
      <c r="BI33" s="436"/>
      <c r="BJ33" s="436"/>
      <c r="BK33" s="436"/>
      <c r="BL33" s="436"/>
      <c r="BM33" s="436"/>
      <c r="BN33" s="436"/>
      <c r="BO33" s="436"/>
      <c r="BP33" s="436"/>
      <c r="BQ33" s="436"/>
      <c r="BR33" s="436"/>
      <c r="BS33" s="436"/>
      <c r="BT33" s="436"/>
      <c r="BU33" s="436"/>
      <c r="BV33" s="204"/>
      <c r="BW33" s="471" t="s">
        <v>201</v>
      </c>
      <c r="BX33" s="471"/>
      <c r="BY33" s="436" t="s">
        <v>203</v>
      </c>
      <c r="BZ33" s="436"/>
      <c r="CA33" s="436"/>
      <c r="CB33" s="436"/>
      <c r="CC33" s="436"/>
      <c r="CD33" s="436"/>
      <c r="CE33" s="436"/>
      <c r="CF33" s="436"/>
      <c r="CG33" s="436"/>
      <c r="CH33" s="436"/>
      <c r="CI33" s="436"/>
      <c r="CJ33" s="436"/>
      <c r="CK33" s="436"/>
      <c r="CL33" s="436"/>
      <c r="CM33" s="436"/>
      <c r="CN33" s="203"/>
      <c r="CO33" s="471" t="s">
        <v>197</v>
      </c>
      <c r="CP33" s="471"/>
      <c r="CQ33" s="436" t="s">
        <v>204</v>
      </c>
      <c r="CR33" s="436"/>
      <c r="CS33" s="436"/>
      <c r="CT33" s="436"/>
      <c r="CU33" s="436"/>
      <c r="CV33" s="436"/>
      <c r="CW33" s="436"/>
      <c r="CX33" s="436"/>
      <c r="CY33" s="436"/>
      <c r="CZ33" s="436"/>
      <c r="DA33" s="436"/>
      <c r="DB33" s="436"/>
      <c r="DC33" s="436"/>
      <c r="DD33" s="436"/>
      <c r="DE33" s="436"/>
      <c r="DF33" s="203"/>
      <c r="DG33" s="636" t="s">
        <v>205</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7</v>
      </c>
      <c r="BX34" s="637"/>
      <c r="BY34" s="638" t="str">
        <f>IF('各会計、関係団体の財政状況及び健全化判断比率'!B68="","",'各会計、関係団体の財政状況及び健全化判断比率'!B68)</f>
        <v>神奈川県市町村職員退職手当組合</v>
      </c>
      <c r="BZ34" s="638"/>
      <c r="CA34" s="638"/>
      <c r="CB34" s="638"/>
      <c r="CC34" s="638"/>
      <c r="CD34" s="638"/>
      <c r="CE34" s="638"/>
      <c r="CF34" s="638"/>
      <c r="CG34" s="638"/>
      <c r="CH34" s="638"/>
      <c r="CI34" s="638"/>
      <c r="CJ34" s="638"/>
      <c r="CK34" s="638"/>
      <c r="CL34" s="638"/>
      <c r="CM34" s="638"/>
      <c r="CN34" s="178"/>
      <c r="CO34" s="637">
        <f>IF(CQ34="","",MAX(C34:D43,U34:V43,AM34:AN43,BE34:BF43,BW34:BX43)+1)</f>
        <v>12</v>
      </c>
      <c r="CP34" s="637"/>
      <c r="CQ34" s="638" t="str">
        <f>IF('各会計、関係団体の財政状況及び健全化判断比率'!BS7="","",'各会計、関係団体の財政状況及び健全化判断比率'!BS7)</f>
        <v>愛川町土地開発公社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v>
      </c>
      <c r="DH34" s="639"/>
      <c r="DI34" s="205"/>
    </row>
    <row r="35" spans="1:113" ht="32.25" customHeight="1" x14ac:dyDescent="0.2">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6</v>
      </c>
      <c r="AN35" s="637"/>
      <c r="AO35" s="638" t="str">
        <f>IF('各会計、関係団体の財政状況及び健全化判断比率'!B32="","",'各会計、関係団体の財政状況及び健全化判断比率'!B32)</f>
        <v>公共下水道事業会計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8</v>
      </c>
      <c r="BX35" s="637"/>
      <c r="BY35" s="638" t="str">
        <f>IF('各会計、関係団体の財政状況及び健全化判断比率'!B69="","",'各会計、関係団体の財政状況及び健全化判断比率'!B69)</f>
        <v>神奈川県後期高齢者医療広域連合（一般会計）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9</v>
      </c>
      <c r="BX36" s="637"/>
      <c r="BY36" s="638" t="str">
        <f>IF('各会計、関係団体の財政状況及び健全化判断比率'!B70="","",'各会計、関係団体の財政状況及び健全化判断比率'!B70)</f>
        <v>神奈川県後期高齢者医療広域連合（特別会計）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10</v>
      </c>
      <c r="BX37" s="637"/>
      <c r="BY37" s="638" t="str">
        <f>IF('各会計、関係団体の財政状況及び健全化判断比率'!B71="","",'各会計、関係団体の財政状況及び健全化判断比率'!B71)</f>
        <v>神奈川県町村情報システム共同事業組合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11</v>
      </c>
      <c r="BX38" s="637"/>
      <c r="BY38" s="638" t="str">
        <f>IF('各会計、関係団体の財政状況及び健全化判断比率'!B72="","",'各会計、関係団体の財政状況及び健全化判断比率'!B72)</f>
        <v>厚木愛甲環境施設組合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t="str">
        <f t="shared" si="2"/>
        <v/>
      </c>
      <c r="BX39" s="637"/>
      <c r="BY39" s="638" t="str">
        <f>IF('各会計、関係団体の財政状況及び健全化判断比率'!B73="","",'各会計、関係団体の財政状況及び健全化判断比率'!B73)</f>
        <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640" t="s">
        <v>207</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208</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209</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210</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211</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212</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213</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589</v>
      </c>
    </row>
    <row r="54" spans="5:113" x14ac:dyDescent="0.2"/>
    <row r="55" spans="5:113" x14ac:dyDescent="0.2"/>
    <row r="56" spans="5:113" x14ac:dyDescent="0.2"/>
  </sheetData>
  <sheetProtection algorithmName="SHA-512" hashValue="rpfoSRiyJG1HOi+3UWg5xlpGZqMu7emwlnN8yLl5qURdEQ7Ou2Pd3Zp+3NfKc8FjeuxWiUp+Po2RiuRm4IYifA==" saltValue="OoCmLeHviGy4Nl90+PCHl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16" t="s">
        <v>560</v>
      </c>
      <c r="D34" s="1216"/>
      <c r="E34" s="1217"/>
      <c r="F34" s="32">
        <v>7.94</v>
      </c>
      <c r="G34" s="33">
        <v>6.85</v>
      </c>
      <c r="H34" s="33">
        <v>4.5999999999999996</v>
      </c>
      <c r="I34" s="33">
        <v>6.82</v>
      </c>
      <c r="J34" s="34">
        <v>8.42</v>
      </c>
      <c r="K34" s="22"/>
      <c r="L34" s="22"/>
      <c r="M34" s="22"/>
      <c r="N34" s="22"/>
      <c r="O34" s="22"/>
      <c r="P34" s="22"/>
    </row>
    <row r="35" spans="1:16" ht="39" customHeight="1" x14ac:dyDescent="0.2">
      <c r="A35" s="22"/>
      <c r="B35" s="35"/>
      <c r="C35" s="1210" t="s">
        <v>561</v>
      </c>
      <c r="D35" s="1211"/>
      <c r="E35" s="1212"/>
      <c r="F35" s="36">
        <v>3.6</v>
      </c>
      <c r="G35" s="37">
        <v>3.9</v>
      </c>
      <c r="H35" s="37">
        <v>4.1399999999999997</v>
      </c>
      <c r="I35" s="37">
        <v>5.21</v>
      </c>
      <c r="J35" s="38">
        <v>5.27</v>
      </c>
      <c r="K35" s="22"/>
      <c r="L35" s="22"/>
      <c r="M35" s="22"/>
      <c r="N35" s="22"/>
      <c r="O35" s="22"/>
      <c r="P35" s="22"/>
    </row>
    <row r="36" spans="1:16" ht="39" customHeight="1" x14ac:dyDescent="0.2">
      <c r="A36" s="22"/>
      <c r="B36" s="35"/>
      <c r="C36" s="1210" t="s">
        <v>562</v>
      </c>
      <c r="D36" s="1211"/>
      <c r="E36" s="1212"/>
      <c r="F36" s="36" t="s">
        <v>513</v>
      </c>
      <c r="G36" s="37" t="s">
        <v>513</v>
      </c>
      <c r="H36" s="37" t="s">
        <v>513</v>
      </c>
      <c r="I36" s="37">
        <v>1.1200000000000001</v>
      </c>
      <c r="J36" s="38">
        <v>1.85</v>
      </c>
      <c r="K36" s="22"/>
      <c r="L36" s="22"/>
      <c r="M36" s="22"/>
      <c r="N36" s="22"/>
      <c r="O36" s="22"/>
      <c r="P36" s="22"/>
    </row>
    <row r="37" spans="1:16" ht="39" customHeight="1" x14ac:dyDescent="0.2">
      <c r="A37" s="22"/>
      <c r="B37" s="35"/>
      <c r="C37" s="1210" t="s">
        <v>563</v>
      </c>
      <c r="D37" s="1211"/>
      <c r="E37" s="1212"/>
      <c r="F37" s="36">
        <v>0.28999999999999998</v>
      </c>
      <c r="G37" s="37">
        <v>0.26</v>
      </c>
      <c r="H37" s="37">
        <v>0.22</v>
      </c>
      <c r="I37" s="37">
        <v>0.26</v>
      </c>
      <c r="J37" s="38">
        <v>0.28999999999999998</v>
      </c>
      <c r="K37" s="22"/>
      <c r="L37" s="22"/>
      <c r="M37" s="22"/>
      <c r="N37" s="22"/>
      <c r="O37" s="22"/>
      <c r="P37" s="22"/>
    </row>
    <row r="38" spans="1:16" ht="39" customHeight="1" x14ac:dyDescent="0.2">
      <c r="A38" s="22"/>
      <c r="B38" s="35"/>
      <c r="C38" s="1210" t="s">
        <v>564</v>
      </c>
      <c r="D38" s="1211"/>
      <c r="E38" s="1212"/>
      <c r="F38" s="36">
        <v>1.23</v>
      </c>
      <c r="G38" s="37">
        <v>0.09</v>
      </c>
      <c r="H38" s="37">
        <v>0.03</v>
      </c>
      <c r="I38" s="37">
        <v>0.19</v>
      </c>
      <c r="J38" s="38">
        <v>0.22</v>
      </c>
      <c r="K38" s="22"/>
      <c r="L38" s="22"/>
      <c r="M38" s="22"/>
      <c r="N38" s="22"/>
      <c r="O38" s="22"/>
      <c r="P38" s="22"/>
    </row>
    <row r="39" spans="1:16" ht="39" customHeight="1" x14ac:dyDescent="0.2">
      <c r="A39" s="22"/>
      <c r="B39" s="35"/>
      <c r="C39" s="1210" t="s">
        <v>565</v>
      </c>
      <c r="D39" s="1211"/>
      <c r="E39" s="1212"/>
      <c r="F39" s="36">
        <v>1.43</v>
      </c>
      <c r="G39" s="37">
        <v>0.96</v>
      </c>
      <c r="H39" s="37">
        <v>0.41</v>
      </c>
      <c r="I39" s="37">
        <v>0.26</v>
      </c>
      <c r="J39" s="38">
        <v>0.15</v>
      </c>
      <c r="K39" s="22"/>
      <c r="L39" s="22"/>
      <c r="M39" s="22"/>
      <c r="N39" s="22"/>
      <c r="O39" s="22"/>
      <c r="P39" s="22"/>
    </row>
    <row r="40" spans="1:16" ht="39" customHeight="1" x14ac:dyDescent="0.2">
      <c r="A40" s="22"/>
      <c r="B40" s="35"/>
      <c r="C40" s="1210"/>
      <c r="D40" s="1211"/>
      <c r="E40" s="1212"/>
      <c r="F40" s="36"/>
      <c r="G40" s="37"/>
      <c r="H40" s="37"/>
      <c r="I40" s="37"/>
      <c r="J40" s="38"/>
      <c r="K40" s="22"/>
      <c r="L40" s="22"/>
      <c r="M40" s="22"/>
      <c r="N40" s="22"/>
      <c r="O40" s="22"/>
      <c r="P40" s="22"/>
    </row>
    <row r="41" spans="1:16" ht="39" customHeight="1" x14ac:dyDescent="0.2">
      <c r="A41" s="22"/>
      <c r="B41" s="35"/>
      <c r="C41" s="1210"/>
      <c r="D41" s="1211"/>
      <c r="E41" s="1212"/>
      <c r="F41" s="36"/>
      <c r="G41" s="37"/>
      <c r="H41" s="37"/>
      <c r="I41" s="37"/>
      <c r="J41" s="38"/>
      <c r="K41" s="22"/>
      <c r="L41" s="22"/>
      <c r="M41" s="22"/>
      <c r="N41" s="22"/>
      <c r="O41" s="22"/>
      <c r="P41" s="22"/>
    </row>
    <row r="42" spans="1:16" ht="39" customHeight="1" x14ac:dyDescent="0.2">
      <c r="A42" s="22"/>
      <c r="B42" s="39"/>
      <c r="C42" s="1210" t="s">
        <v>566</v>
      </c>
      <c r="D42" s="1211"/>
      <c r="E42" s="1212"/>
      <c r="F42" s="36" t="s">
        <v>513</v>
      </c>
      <c r="G42" s="37" t="s">
        <v>513</v>
      </c>
      <c r="H42" s="37" t="s">
        <v>567</v>
      </c>
      <c r="I42" s="37" t="s">
        <v>513</v>
      </c>
      <c r="J42" s="38" t="s">
        <v>513</v>
      </c>
      <c r="K42" s="22"/>
      <c r="L42" s="22"/>
      <c r="M42" s="22"/>
      <c r="N42" s="22"/>
      <c r="O42" s="22"/>
      <c r="P42" s="22"/>
    </row>
    <row r="43" spans="1:16" ht="39" customHeight="1" thickBot="1" x14ac:dyDescent="0.25">
      <c r="A43" s="22"/>
      <c r="B43" s="40"/>
      <c r="C43" s="1213" t="s">
        <v>568</v>
      </c>
      <c r="D43" s="1214"/>
      <c r="E43" s="1215"/>
      <c r="F43" s="41">
        <v>0.38</v>
      </c>
      <c r="G43" s="42">
        <v>0.34</v>
      </c>
      <c r="H43" s="42" t="s">
        <v>513</v>
      </c>
      <c r="I43" s="42" t="s">
        <v>513</v>
      </c>
      <c r="J43" s="43" t="s">
        <v>513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hCJCOobucgkHDIwmE9SLzlBy5aV2fOPXUP/lLOeRMRxH4opDi6Rg2BQ0238H21UJTuKwCw/cho70ZTlN1yktA==" saltValue="tiMEsQyAKkgEbeeYFLem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18" t="s">
        <v>11</v>
      </c>
      <c r="C45" s="1219"/>
      <c r="D45" s="58"/>
      <c r="E45" s="1224" t="s">
        <v>12</v>
      </c>
      <c r="F45" s="1224"/>
      <c r="G45" s="1224"/>
      <c r="H45" s="1224"/>
      <c r="I45" s="1224"/>
      <c r="J45" s="1225"/>
      <c r="K45" s="59">
        <v>645</v>
      </c>
      <c r="L45" s="60">
        <v>616</v>
      </c>
      <c r="M45" s="60">
        <v>625</v>
      </c>
      <c r="N45" s="60">
        <v>682</v>
      </c>
      <c r="O45" s="61">
        <v>737</v>
      </c>
      <c r="P45" s="48"/>
      <c r="Q45" s="48"/>
      <c r="R45" s="48"/>
      <c r="S45" s="48"/>
      <c r="T45" s="48"/>
      <c r="U45" s="48"/>
    </row>
    <row r="46" spans="1:21" ht="30.75" customHeight="1" x14ac:dyDescent="0.2">
      <c r="A46" s="48"/>
      <c r="B46" s="1220"/>
      <c r="C46" s="1221"/>
      <c r="D46" s="62"/>
      <c r="E46" s="1226" t="s">
        <v>13</v>
      </c>
      <c r="F46" s="1226"/>
      <c r="G46" s="1226"/>
      <c r="H46" s="1226"/>
      <c r="I46" s="1226"/>
      <c r="J46" s="1227"/>
      <c r="K46" s="63" t="s">
        <v>513</v>
      </c>
      <c r="L46" s="64" t="s">
        <v>513</v>
      </c>
      <c r="M46" s="64" t="s">
        <v>513</v>
      </c>
      <c r="N46" s="64" t="s">
        <v>513</v>
      </c>
      <c r="O46" s="65" t="s">
        <v>513</v>
      </c>
      <c r="P46" s="48"/>
      <c r="Q46" s="48"/>
      <c r="R46" s="48"/>
      <c r="S46" s="48"/>
      <c r="T46" s="48"/>
      <c r="U46" s="48"/>
    </row>
    <row r="47" spans="1:21" ht="30.75" customHeight="1" x14ac:dyDescent="0.2">
      <c r="A47" s="48"/>
      <c r="B47" s="1220"/>
      <c r="C47" s="1221"/>
      <c r="D47" s="62"/>
      <c r="E47" s="1226" t="s">
        <v>14</v>
      </c>
      <c r="F47" s="1226"/>
      <c r="G47" s="1226"/>
      <c r="H47" s="1226"/>
      <c r="I47" s="1226"/>
      <c r="J47" s="1227"/>
      <c r="K47" s="63" t="s">
        <v>513</v>
      </c>
      <c r="L47" s="64" t="s">
        <v>513</v>
      </c>
      <c r="M47" s="64" t="s">
        <v>513</v>
      </c>
      <c r="N47" s="64" t="s">
        <v>513</v>
      </c>
      <c r="O47" s="65" t="s">
        <v>513</v>
      </c>
      <c r="P47" s="48"/>
      <c r="Q47" s="48"/>
      <c r="R47" s="48"/>
      <c r="S47" s="48"/>
      <c r="T47" s="48"/>
      <c r="U47" s="48"/>
    </row>
    <row r="48" spans="1:21" ht="30.75" customHeight="1" x14ac:dyDescent="0.2">
      <c r="A48" s="48"/>
      <c r="B48" s="1220"/>
      <c r="C48" s="1221"/>
      <c r="D48" s="62"/>
      <c r="E48" s="1226" t="s">
        <v>15</v>
      </c>
      <c r="F48" s="1226"/>
      <c r="G48" s="1226"/>
      <c r="H48" s="1226"/>
      <c r="I48" s="1226"/>
      <c r="J48" s="1227"/>
      <c r="K48" s="63">
        <v>353</v>
      </c>
      <c r="L48" s="64">
        <v>341</v>
      </c>
      <c r="M48" s="64">
        <v>368</v>
      </c>
      <c r="N48" s="64">
        <v>224</v>
      </c>
      <c r="O48" s="65">
        <v>191</v>
      </c>
      <c r="P48" s="48"/>
      <c r="Q48" s="48"/>
      <c r="R48" s="48"/>
      <c r="S48" s="48"/>
      <c r="T48" s="48"/>
      <c r="U48" s="48"/>
    </row>
    <row r="49" spans="1:21" ht="30.75" customHeight="1" x14ac:dyDescent="0.2">
      <c r="A49" s="48"/>
      <c r="B49" s="1220"/>
      <c r="C49" s="1221"/>
      <c r="D49" s="62"/>
      <c r="E49" s="1226" t="s">
        <v>16</v>
      </c>
      <c r="F49" s="1226"/>
      <c r="G49" s="1226"/>
      <c r="H49" s="1226"/>
      <c r="I49" s="1226"/>
      <c r="J49" s="1227"/>
      <c r="K49" s="63" t="s">
        <v>513</v>
      </c>
      <c r="L49" s="64" t="s">
        <v>513</v>
      </c>
      <c r="M49" s="64" t="s">
        <v>513</v>
      </c>
      <c r="N49" s="64" t="s">
        <v>513</v>
      </c>
      <c r="O49" s="65" t="s">
        <v>513</v>
      </c>
      <c r="P49" s="48"/>
      <c r="Q49" s="48"/>
      <c r="R49" s="48"/>
      <c r="S49" s="48"/>
      <c r="T49" s="48"/>
      <c r="U49" s="48"/>
    </row>
    <row r="50" spans="1:21" ht="30.75" customHeight="1" x14ac:dyDescent="0.2">
      <c r="A50" s="48"/>
      <c r="B50" s="1220"/>
      <c r="C50" s="1221"/>
      <c r="D50" s="62"/>
      <c r="E50" s="1226" t="s">
        <v>17</v>
      </c>
      <c r="F50" s="1226"/>
      <c r="G50" s="1226"/>
      <c r="H50" s="1226"/>
      <c r="I50" s="1226"/>
      <c r="J50" s="1227"/>
      <c r="K50" s="63">
        <v>38</v>
      </c>
      <c r="L50" s="64">
        <v>9</v>
      </c>
      <c r="M50" s="64">
        <v>4</v>
      </c>
      <c r="N50" s="64" t="s">
        <v>513</v>
      </c>
      <c r="O50" s="65" t="s">
        <v>513</v>
      </c>
      <c r="P50" s="48"/>
      <c r="Q50" s="48"/>
      <c r="R50" s="48"/>
      <c r="S50" s="48"/>
      <c r="T50" s="48"/>
      <c r="U50" s="48"/>
    </row>
    <row r="51" spans="1:21" ht="30.75" customHeight="1" x14ac:dyDescent="0.2">
      <c r="A51" s="48"/>
      <c r="B51" s="1222"/>
      <c r="C51" s="1223"/>
      <c r="D51" s="66"/>
      <c r="E51" s="1226" t="s">
        <v>18</v>
      </c>
      <c r="F51" s="1226"/>
      <c r="G51" s="1226"/>
      <c r="H51" s="1226"/>
      <c r="I51" s="1226"/>
      <c r="J51" s="1227"/>
      <c r="K51" s="63" t="s">
        <v>513</v>
      </c>
      <c r="L51" s="64" t="s">
        <v>513</v>
      </c>
      <c r="M51" s="64" t="s">
        <v>513</v>
      </c>
      <c r="N51" s="64" t="s">
        <v>513</v>
      </c>
      <c r="O51" s="65" t="s">
        <v>513</v>
      </c>
      <c r="P51" s="48"/>
      <c r="Q51" s="48"/>
      <c r="R51" s="48"/>
      <c r="S51" s="48"/>
      <c r="T51" s="48"/>
      <c r="U51" s="48"/>
    </row>
    <row r="52" spans="1:21" ht="30.75" customHeight="1" x14ac:dyDescent="0.2">
      <c r="A52" s="48"/>
      <c r="B52" s="1228" t="s">
        <v>19</v>
      </c>
      <c r="C52" s="1229"/>
      <c r="D52" s="66"/>
      <c r="E52" s="1226" t="s">
        <v>20</v>
      </c>
      <c r="F52" s="1226"/>
      <c r="G52" s="1226"/>
      <c r="H52" s="1226"/>
      <c r="I52" s="1226"/>
      <c r="J52" s="1227"/>
      <c r="K52" s="63">
        <v>1222</v>
      </c>
      <c r="L52" s="64">
        <v>1177</v>
      </c>
      <c r="M52" s="64">
        <v>1158</v>
      </c>
      <c r="N52" s="64">
        <v>966</v>
      </c>
      <c r="O52" s="65">
        <v>905</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-186</v>
      </c>
      <c r="L53" s="69">
        <v>-211</v>
      </c>
      <c r="M53" s="69">
        <v>-161</v>
      </c>
      <c r="N53" s="69">
        <v>-60</v>
      </c>
      <c r="O53" s="70">
        <v>23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5">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2">
      <c r="B57" s="1234" t="s">
        <v>25</v>
      </c>
      <c r="C57" s="1235"/>
      <c r="D57" s="1238" t="s">
        <v>26</v>
      </c>
      <c r="E57" s="1239"/>
      <c r="F57" s="1239"/>
      <c r="G57" s="1239"/>
      <c r="H57" s="1239"/>
      <c r="I57" s="1239"/>
      <c r="J57" s="1240"/>
      <c r="K57" s="83"/>
      <c r="L57" s="84"/>
      <c r="M57" s="84"/>
      <c r="N57" s="84"/>
      <c r="O57" s="85"/>
    </row>
    <row r="58" spans="1:21" ht="31.5" customHeight="1" thickBot="1" x14ac:dyDescent="0.25">
      <c r="B58" s="1236"/>
      <c r="C58" s="1237"/>
      <c r="D58" s="1241" t="s">
        <v>27</v>
      </c>
      <c r="E58" s="1242"/>
      <c r="F58" s="1242"/>
      <c r="G58" s="1242"/>
      <c r="H58" s="1242"/>
      <c r="I58" s="1242"/>
      <c r="J58" s="1243"/>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h3Cmg7k310Mg64P8LSPQJux+B8vZGKuOQ7KudtJ1t/d5SUAMM40RQX70X+BWNyY0gOPFl+5pJpr01B7LCO7DA==" saltValue="Mr1fJX2rzt+YTG5jjJdq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554</v>
      </c>
      <c r="J40" s="100" t="s">
        <v>555</v>
      </c>
      <c r="K40" s="100" t="s">
        <v>556</v>
      </c>
      <c r="L40" s="100" t="s">
        <v>557</v>
      </c>
      <c r="M40" s="101" t="s">
        <v>558</v>
      </c>
    </row>
    <row r="41" spans="2:13" ht="27.75" customHeight="1" x14ac:dyDescent="0.2">
      <c r="B41" s="1244" t="s">
        <v>30</v>
      </c>
      <c r="C41" s="1245"/>
      <c r="D41" s="102"/>
      <c r="E41" s="1250" t="s">
        <v>31</v>
      </c>
      <c r="F41" s="1250"/>
      <c r="G41" s="1250"/>
      <c r="H41" s="1251"/>
      <c r="I41" s="351">
        <v>6867</v>
      </c>
      <c r="J41" s="352">
        <v>6783</v>
      </c>
      <c r="K41" s="352">
        <v>6591</v>
      </c>
      <c r="L41" s="352">
        <v>6760</v>
      </c>
      <c r="M41" s="353">
        <v>6689</v>
      </c>
    </row>
    <row r="42" spans="2:13" ht="27.75" customHeight="1" x14ac:dyDescent="0.2">
      <c r="B42" s="1246"/>
      <c r="C42" s="1247"/>
      <c r="D42" s="103"/>
      <c r="E42" s="1252" t="s">
        <v>32</v>
      </c>
      <c r="F42" s="1252"/>
      <c r="G42" s="1252"/>
      <c r="H42" s="1253"/>
      <c r="I42" s="354">
        <v>54</v>
      </c>
      <c r="J42" s="355">
        <v>54</v>
      </c>
      <c r="K42" s="355">
        <v>66</v>
      </c>
      <c r="L42" s="355">
        <v>163</v>
      </c>
      <c r="M42" s="356">
        <v>59</v>
      </c>
    </row>
    <row r="43" spans="2:13" ht="27.75" customHeight="1" x14ac:dyDescent="0.2">
      <c r="B43" s="1246"/>
      <c r="C43" s="1247"/>
      <c r="D43" s="103"/>
      <c r="E43" s="1252" t="s">
        <v>33</v>
      </c>
      <c r="F43" s="1252"/>
      <c r="G43" s="1252"/>
      <c r="H43" s="1253"/>
      <c r="I43" s="354">
        <v>4613</v>
      </c>
      <c r="J43" s="355">
        <v>4403</v>
      </c>
      <c r="K43" s="355">
        <v>4216</v>
      </c>
      <c r="L43" s="355">
        <v>3497</v>
      </c>
      <c r="M43" s="356">
        <v>2777</v>
      </c>
    </row>
    <row r="44" spans="2:13" ht="27.75" customHeight="1" x14ac:dyDescent="0.2">
      <c r="B44" s="1246"/>
      <c r="C44" s="1247"/>
      <c r="D44" s="103"/>
      <c r="E44" s="1252" t="s">
        <v>34</v>
      </c>
      <c r="F44" s="1252"/>
      <c r="G44" s="1252"/>
      <c r="H44" s="1253"/>
      <c r="I44" s="354" t="s">
        <v>513</v>
      </c>
      <c r="J44" s="355" t="s">
        <v>513</v>
      </c>
      <c r="K44" s="355" t="s">
        <v>513</v>
      </c>
      <c r="L44" s="355">
        <v>123</v>
      </c>
      <c r="M44" s="356">
        <v>145</v>
      </c>
    </row>
    <row r="45" spans="2:13" ht="27.75" customHeight="1" x14ac:dyDescent="0.2">
      <c r="B45" s="1246"/>
      <c r="C45" s="1247"/>
      <c r="D45" s="103"/>
      <c r="E45" s="1252" t="s">
        <v>35</v>
      </c>
      <c r="F45" s="1252"/>
      <c r="G45" s="1252"/>
      <c r="H45" s="1253"/>
      <c r="I45" s="354">
        <v>1369</v>
      </c>
      <c r="J45" s="355">
        <v>1519</v>
      </c>
      <c r="K45" s="355">
        <v>1400</v>
      </c>
      <c r="L45" s="355">
        <v>1288</v>
      </c>
      <c r="M45" s="356">
        <v>1317</v>
      </c>
    </row>
    <row r="46" spans="2:13" ht="27.75" customHeight="1" x14ac:dyDescent="0.2">
      <c r="B46" s="1246"/>
      <c r="C46" s="1247"/>
      <c r="D46" s="104"/>
      <c r="E46" s="1252" t="s">
        <v>36</v>
      </c>
      <c r="F46" s="1252"/>
      <c r="G46" s="1252"/>
      <c r="H46" s="1253"/>
      <c r="I46" s="354" t="s">
        <v>513</v>
      </c>
      <c r="J46" s="355" t="s">
        <v>513</v>
      </c>
      <c r="K46" s="355" t="s">
        <v>513</v>
      </c>
      <c r="L46" s="355" t="s">
        <v>513</v>
      </c>
      <c r="M46" s="356" t="s">
        <v>513</v>
      </c>
    </row>
    <row r="47" spans="2:13" ht="27.75" customHeight="1" x14ac:dyDescent="0.2">
      <c r="B47" s="1246"/>
      <c r="C47" s="1247"/>
      <c r="D47" s="105"/>
      <c r="E47" s="1254" t="s">
        <v>37</v>
      </c>
      <c r="F47" s="1255"/>
      <c r="G47" s="1255"/>
      <c r="H47" s="1256"/>
      <c r="I47" s="354" t="s">
        <v>513</v>
      </c>
      <c r="J47" s="355" t="s">
        <v>513</v>
      </c>
      <c r="K47" s="355" t="s">
        <v>513</v>
      </c>
      <c r="L47" s="355" t="s">
        <v>513</v>
      </c>
      <c r="M47" s="356" t="s">
        <v>513</v>
      </c>
    </row>
    <row r="48" spans="2:13" ht="27.75" customHeight="1" x14ac:dyDescent="0.2">
      <c r="B48" s="1246"/>
      <c r="C48" s="1247"/>
      <c r="D48" s="103"/>
      <c r="E48" s="1252" t="s">
        <v>38</v>
      </c>
      <c r="F48" s="1252"/>
      <c r="G48" s="1252"/>
      <c r="H48" s="1253"/>
      <c r="I48" s="354" t="s">
        <v>513</v>
      </c>
      <c r="J48" s="355" t="s">
        <v>513</v>
      </c>
      <c r="K48" s="355" t="s">
        <v>513</v>
      </c>
      <c r="L48" s="355" t="s">
        <v>513</v>
      </c>
      <c r="M48" s="356" t="s">
        <v>513</v>
      </c>
    </row>
    <row r="49" spans="2:13" ht="27.75" customHeight="1" x14ac:dyDescent="0.2">
      <c r="B49" s="1248"/>
      <c r="C49" s="1249"/>
      <c r="D49" s="103"/>
      <c r="E49" s="1252" t="s">
        <v>39</v>
      </c>
      <c r="F49" s="1252"/>
      <c r="G49" s="1252"/>
      <c r="H49" s="1253"/>
      <c r="I49" s="354" t="s">
        <v>513</v>
      </c>
      <c r="J49" s="355" t="s">
        <v>513</v>
      </c>
      <c r="K49" s="355" t="s">
        <v>513</v>
      </c>
      <c r="L49" s="355" t="s">
        <v>513</v>
      </c>
      <c r="M49" s="356" t="s">
        <v>513</v>
      </c>
    </row>
    <row r="50" spans="2:13" ht="27.75" customHeight="1" x14ac:dyDescent="0.2">
      <c r="B50" s="1257" t="s">
        <v>40</v>
      </c>
      <c r="C50" s="1258"/>
      <c r="D50" s="106"/>
      <c r="E50" s="1252" t="s">
        <v>41</v>
      </c>
      <c r="F50" s="1252"/>
      <c r="G50" s="1252"/>
      <c r="H50" s="1253"/>
      <c r="I50" s="354">
        <v>1290</v>
      </c>
      <c r="J50" s="355">
        <v>1858</v>
      </c>
      <c r="K50" s="355">
        <v>2314</v>
      </c>
      <c r="L50" s="355">
        <v>2407</v>
      </c>
      <c r="M50" s="356">
        <v>3109</v>
      </c>
    </row>
    <row r="51" spans="2:13" ht="27.75" customHeight="1" x14ac:dyDescent="0.2">
      <c r="B51" s="1246"/>
      <c r="C51" s="1247"/>
      <c r="D51" s="103"/>
      <c r="E51" s="1252" t="s">
        <v>42</v>
      </c>
      <c r="F51" s="1252"/>
      <c r="G51" s="1252"/>
      <c r="H51" s="1253"/>
      <c r="I51" s="354">
        <v>4659</v>
      </c>
      <c r="J51" s="355">
        <v>4461</v>
      </c>
      <c r="K51" s="355">
        <v>4275</v>
      </c>
      <c r="L51" s="355">
        <v>3582</v>
      </c>
      <c r="M51" s="356">
        <v>2876</v>
      </c>
    </row>
    <row r="52" spans="2:13" ht="27.75" customHeight="1" x14ac:dyDescent="0.2">
      <c r="B52" s="1248"/>
      <c r="C52" s="1249"/>
      <c r="D52" s="103"/>
      <c r="E52" s="1252" t="s">
        <v>43</v>
      </c>
      <c r="F52" s="1252"/>
      <c r="G52" s="1252"/>
      <c r="H52" s="1253"/>
      <c r="I52" s="354">
        <v>7978</v>
      </c>
      <c r="J52" s="355">
        <v>7440</v>
      </c>
      <c r="K52" s="355">
        <v>6972</v>
      </c>
      <c r="L52" s="355">
        <v>6764</v>
      </c>
      <c r="M52" s="356">
        <v>6521</v>
      </c>
    </row>
    <row r="53" spans="2:13" ht="27.75" customHeight="1" thickBot="1" x14ac:dyDescent="0.25">
      <c r="B53" s="1259" t="s">
        <v>44</v>
      </c>
      <c r="C53" s="1260"/>
      <c r="D53" s="107"/>
      <c r="E53" s="1261" t="s">
        <v>45</v>
      </c>
      <c r="F53" s="1261"/>
      <c r="G53" s="1261"/>
      <c r="H53" s="1262"/>
      <c r="I53" s="357">
        <v>-1024</v>
      </c>
      <c r="J53" s="358">
        <v>-999</v>
      </c>
      <c r="K53" s="358">
        <v>-1288</v>
      </c>
      <c r="L53" s="358">
        <v>-920</v>
      </c>
      <c r="M53" s="359">
        <v>-1519</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lsywYR+jH0QTJgvVBX6Cdk3/C7VwaBo8m9okbJbXe63ZfRXArRBYeds9Qn8LcquJtZPHCbpoO7tST/8v82mKoQ==" saltValue="u5cr5rsG4jBPgM2bRAnU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556</v>
      </c>
      <c r="G54" s="116" t="s">
        <v>557</v>
      </c>
      <c r="H54" s="117" t="s">
        <v>558</v>
      </c>
    </row>
    <row r="55" spans="2:8" ht="52.5" customHeight="1" x14ac:dyDescent="0.2">
      <c r="B55" s="118"/>
      <c r="C55" s="1271" t="s">
        <v>48</v>
      </c>
      <c r="D55" s="1271"/>
      <c r="E55" s="1272"/>
      <c r="F55" s="119">
        <v>1073</v>
      </c>
      <c r="G55" s="119">
        <v>1089</v>
      </c>
      <c r="H55" s="120">
        <v>1281</v>
      </c>
    </row>
    <row r="56" spans="2:8" ht="52.5" customHeight="1" x14ac:dyDescent="0.2">
      <c r="B56" s="121"/>
      <c r="C56" s="1273" t="s">
        <v>49</v>
      </c>
      <c r="D56" s="1273"/>
      <c r="E56" s="1274"/>
      <c r="F56" s="122" t="s">
        <v>513</v>
      </c>
      <c r="G56" s="122" t="s">
        <v>513</v>
      </c>
      <c r="H56" s="123" t="s">
        <v>513</v>
      </c>
    </row>
    <row r="57" spans="2:8" ht="53.25" customHeight="1" x14ac:dyDescent="0.2">
      <c r="B57" s="121"/>
      <c r="C57" s="1275" t="s">
        <v>50</v>
      </c>
      <c r="D57" s="1275"/>
      <c r="E57" s="1276"/>
      <c r="F57" s="124">
        <v>849</v>
      </c>
      <c r="G57" s="124">
        <v>905</v>
      </c>
      <c r="H57" s="125">
        <v>1427</v>
      </c>
    </row>
    <row r="58" spans="2:8" ht="45.75" customHeight="1" x14ac:dyDescent="0.2">
      <c r="B58" s="126"/>
      <c r="C58" s="1263" t="s">
        <v>584</v>
      </c>
      <c r="D58" s="1264"/>
      <c r="E58" s="1265"/>
      <c r="F58" s="127">
        <v>626</v>
      </c>
      <c r="G58" s="127">
        <v>652</v>
      </c>
      <c r="H58" s="128">
        <v>1163</v>
      </c>
    </row>
    <row r="59" spans="2:8" ht="45.75" customHeight="1" x14ac:dyDescent="0.2">
      <c r="B59" s="126"/>
      <c r="C59" s="1263" t="s">
        <v>585</v>
      </c>
      <c r="D59" s="1264"/>
      <c r="E59" s="1265"/>
      <c r="F59" s="127">
        <v>122</v>
      </c>
      <c r="G59" s="127">
        <v>123</v>
      </c>
      <c r="H59" s="128">
        <v>104</v>
      </c>
    </row>
    <row r="60" spans="2:8" ht="45.75" customHeight="1" x14ac:dyDescent="0.2">
      <c r="B60" s="126"/>
      <c r="C60" s="1263" t="s">
        <v>586</v>
      </c>
      <c r="D60" s="1264"/>
      <c r="E60" s="1265"/>
      <c r="F60" s="127">
        <v>101</v>
      </c>
      <c r="G60" s="127">
        <v>100</v>
      </c>
      <c r="H60" s="128">
        <v>101</v>
      </c>
    </row>
    <row r="61" spans="2:8" ht="45.75" customHeight="1" x14ac:dyDescent="0.2">
      <c r="B61" s="126"/>
      <c r="C61" s="1263" t="s">
        <v>587</v>
      </c>
      <c r="D61" s="1264"/>
      <c r="E61" s="1265"/>
      <c r="F61" s="127" t="s">
        <v>588</v>
      </c>
      <c r="G61" s="127">
        <v>30</v>
      </c>
      <c r="H61" s="128">
        <v>59</v>
      </c>
    </row>
    <row r="62" spans="2:8" ht="45.75" customHeight="1" thickBot="1" x14ac:dyDescent="0.25">
      <c r="B62" s="129"/>
      <c r="C62" s="1266"/>
      <c r="D62" s="1267"/>
      <c r="E62" s="1268"/>
      <c r="F62" s="130"/>
      <c r="G62" s="130"/>
      <c r="H62" s="131"/>
    </row>
    <row r="63" spans="2:8" ht="52.5" customHeight="1" thickBot="1" x14ac:dyDescent="0.25">
      <c r="B63" s="132"/>
      <c r="C63" s="1269" t="s">
        <v>51</v>
      </c>
      <c r="D63" s="1269"/>
      <c r="E63" s="1270"/>
      <c r="F63" s="133">
        <v>1922</v>
      </c>
      <c r="G63" s="133">
        <v>1994</v>
      </c>
      <c r="H63" s="134">
        <v>2709</v>
      </c>
    </row>
    <row r="64" spans="2:8" ht="13.2" x14ac:dyDescent="0.2"/>
  </sheetData>
  <sheetProtection algorithmName="SHA-512" hashValue="kvJyF3XMYb3pS0lqNZye75nES4cVX7HPnyYeECZMBI1zyFjub6ERcjvOqiCy3GdrApzEHCUplKGi+XbSL5TVbQ==" saltValue="ryU6z4vnEK8C7HqrieHt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590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591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5" t="s">
        <v>599</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2" x14ac:dyDescent="0.2">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2" x14ac:dyDescent="0.2">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2" x14ac:dyDescent="0.2">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2" x14ac:dyDescent="0.2">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592</v>
      </c>
    </row>
    <row r="50" spans="1:109" ht="13.2" x14ac:dyDescent="0.2">
      <c r="B50" s="376"/>
      <c r="G50" s="1277"/>
      <c r="H50" s="1277"/>
      <c r="I50" s="1277"/>
      <c r="J50" s="1277"/>
      <c r="K50" s="386"/>
      <c r="L50" s="386"/>
      <c r="M50" s="387"/>
      <c r="N50" s="387"/>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3" t="s">
        <v>554</v>
      </c>
      <c r="BQ50" s="1283"/>
      <c r="BR50" s="1283"/>
      <c r="BS50" s="1283"/>
      <c r="BT50" s="1283"/>
      <c r="BU50" s="1283"/>
      <c r="BV50" s="1283"/>
      <c r="BW50" s="1283"/>
      <c r="BX50" s="1283" t="s">
        <v>555</v>
      </c>
      <c r="BY50" s="1283"/>
      <c r="BZ50" s="1283"/>
      <c r="CA50" s="1283"/>
      <c r="CB50" s="1283"/>
      <c r="CC50" s="1283"/>
      <c r="CD50" s="1283"/>
      <c r="CE50" s="1283"/>
      <c r="CF50" s="1283" t="s">
        <v>556</v>
      </c>
      <c r="CG50" s="1283"/>
      <c r="CH50" s="1283"/>
      <c r="CI50" s="1283"/>
      <c r="CJ50" s="1283"/>
      <c r="CK50" s="1283"/>
      <c r="CL50" s="1283"/>
      <c r="CM50" s="1283"/>
      <c r="CN50" s="1283" t="s">
        <v>557</v>
      </c>
      <c r="CO50" s="1283"/>
      <c r="CP50" s="1283"/>
      <c r="CQ50" s="1283"/>
      <c r="CR50" s="1283"/>
      <c r="CS50" s="1283"/>
      <c r="CT50" s="1283"/>
      <c r="CU50" s="1283"/>
      <c r="CV50" s="1283" t="s">
        <v>558</v>
      </c>
      <c r="CW50" s="1283"/>
      <c r="CX50" s="1283"/>
      <c r="CY50" s="1283"/>
      <c r="CZ50" s="1283"/>
      <c r="DA50" s="1283"/>
      <c r="DB50" s="1283"/>
      <c r="DC50" s="1283"/>
    </row>
    <row r="51" spans="1:109" ht="13.5" customHeight="1" x14ac:dyDescent="0.2">
      <c r="B51" s="376"/>
      <c r="G51" s="1294"/>
      <c r="H51" s="1294"/>
      <c r="I51" s="1298"/>
      <c r="J51" s="1298"/>
      <c r="K51" s="1284"/>
      <c r="L51" s="1284"/>
      <c r="M51" s="1284"/>
      <c r="N51" s="1284"/>
      <c r="AM51" s="385"/>
      <c r="AN51" s="1282" t="s">
        <v>593</v>
      </c>
      <c r="AO51" s="1282"/>
      <c r="AP51" s="1282"/>
      <c r="AQ51" s="1282"/>
      <c r="AR51" s="1282"/>
      <c r="AS51" s="1282"/>
      <c r="AT51" s="1282"/>
      <c r="AU51" s="1282"/>
      <c r="AV51" s="1282"/>
      <c r="AW51" s="1282"/>
      <c r="AX51" s="1282"/>
      <c r="AY51" s="1282"/>
      <c r="AZ51" s="1282"/>
      <c r="BA51" s="1282"/>
      <c r="BB51" s="1282" t="s">
        <v>594</v>
      </c>
      <c r="BC51" s="1282"/>
      <c r="BD51" s="1282"/>
      <c r="BE51" s="1282"/>
      <c r="BF51" s="1282"/>
      <c r="BG51" s="1282"/>
      <c r="BH51" s="1282"/>
      <c r="BI51" s="1282"/>
      <c r="BJ51" s="1282"/>
      <c r="BK51" s="1282"/>
      <c r="BL51" s="1282"/>
      <c r="BM51" s="1282"/>
      <c r="BN51" s="1282"/>
      <c r="BO51" s="1282"/>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2" x14ac:dyDescent="0.2">
      <c r="B52" s="376"/>
      <c r="G52" s="1294"/>
      <c r="H52" s="1294"/>
      <c r="I52" s="1298"/>
      <c r="J52" s="1298"/>
      <c r="K52" s="1284"/>
      <c r="L52" s="1284"/>
      <c r="M52" s="1284"/>
      <c r="N52" s="1284"/>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2" x14ac:dyDescent="0.2">
      <c r="A53" s="384"/>
      <c r="B53" s="376"/>
      <c r="G53" s="1294"/>
      <c r="H53" s="1294"/>
      <c r="I53" s="1277"/>
      <c r="J53" s="1277"/>
      <c r="K53" s="1284"/>
      <c r="L53" s="1284"/>
      <c r="M53" s="1284"/>
      <c r="N53" s="1284"/>
      <c r="AM53" s="385"/>
      <c r="AN53" s="1282"/>
      <c r="AO53" s="1282"/>
      <c r="AP53" s="1282"/>
      <c r="AQ53" s="1282"/>
      <c r="AR53" s="1282"/>
      <c r="AS53" s="1282"/>
      <c r="AT53" s="1282"/>
      <c r="AU53" s="1282"/>
      <c r="AV53" s="1282"/>
      <c r="AW53" s="1282"/>
      <c r="AX53" s="1282"/>
      <c r="AY53" s="1282"/>
      <c r="AZ53" s="1282"/>
      <c r="BA53" s="1282"/>
      <c r="BB53" s="1282" t="s">
        <v>595</v>
      </c>
      <c r="BC53" s="1282"/>
      <c r="BD53" s="1282"/>
      <c r="BE53" s="1282"/>
      <c r="BF53" s="1282"/>
      <c r="BG53" s="1282"/>
      <c r="BH53" s="1282"/>
      <c r="BI53" s="1282"/>
      <c r="BJ53" s="1282"/>
      <c r="BK53" s="1282"/>
      <c r="BL53" s="1282"/>
      <c r="BM53" s="1282"/>
      <c r="BN53" s="1282"/>
      <c r="BO53" s="1282"/>
      <c r="BP53" s="1279">
        <v>61</v>
      </c>
      <c r="BQ53" s="1279"/>
      <c r="BR53" s="1279"/>
      <c r="BS53" s="1279"/>
      <c r="BT53" s="1279"/>
      <c r="BU53" s="1279"/>
      <c r="BV53" s="1279"/>
      <c r="BW53" s="1279"/>
      <c r="BX53" s="1279">
        <v>62.6</v>
      </c>
      <c r="BY53" s="1279"/>
      <c r="BZ53" s="1279"/>
      <c r="CA53" s="1279"/>
      <c r="CB53" s="1279"/>
      <c r="CC53" s="1279"/>
      <c r="CD53" s="1279"/>
      <c r="CE53" s="1279"/>
      <c r="CF53" s="1279">
        <v>64.3</v>
      </c>
      <c r="CG53" s="1279"/>
      <c r="CH53" s="1279"/>
      <c r="CI53" s="1279"/>
      <c r="CJ53" s="1279"/>
      <c r="CK53" s="1279"/>
      <c r="CL53" s="1279"/>
      <c r="CM53" s="1279"/>
      <c r="CN53" s="1279">
        <v>66</v>
      </c>
      <c r="CO53" s="1279"/>
      <c r="CP53" s="1279"/>
      <c r="CQ53" s="1279"/>
      <c r="CR53" s="1279"/>
      <c r="CS53" s="1279"/>
      <c r="CT53" s="1279"/>
      <c r="CU53" s="1279"/>
      <c r="CV53" s="1279">
        <v>67.900000000000006</v>
      </c>
      <c r="CW53" s="1279"/>
      <c r="CX53" s="1279"/>
      <c r="CY53" s="1279"/>
      <c r="CZ53" s="1279"/>
      <c r="DA53" s="1279"/>
      <c r="DB53" s="1279"/>
      <c r="DC53" s="1279"/>
    </row>
    <row r="54" spans="1:109" ht="13.2" x14ac:dyDescent="0.2">
      <c r="A54" s="384"/>
      <c r="B54" s="376"/>
      <c r="G54" s="1294"/>
      <c r="H54" s="1294"/>
      <c r="I54" s="1277"/>
      <c r="J54" s="1277"/>
      <c r="K54" s="1284"/>
      <c r="L54" s="1284"/>
      <c r="M54" s="1284"/>
      <c r="N54" s="1284"/>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2" x14ac:dyDescent="0.2">
      <c r="A55" s="384"/>
      <c r="B55" s="376"/>
      <c r="G55" s="1277"/>
      <c r="H55" s="1277"/>
      <c r="I55" s="1277"/>
      <c r="J55" s="1277"/>
      <c r="K55" s="1284"/>
      <c r="L55" s="1284"/>
      <c r="M55" s="1284"/>
      <c r="N55" s="1284"/>
      <c r="AN55" s="1283" t="s">
        <v>596</v>
      </c>
      <c r="AO55" s="1283"/>
      <c r="AP55" s="1283"/>
      <c r="AQ55" s="1283"/>
      <c r="AR55" s="1283"/>
      <c r="AS55" s="1283"/>
      <c r="AT55" s="1283"/>
      <c r="AU55" s="1283"/>
      <c r="AV55" s="1283"/>
      <c r="AW55" s="1283"/>
      <c r="AX55" s="1283"/>
      <c r="AY55" s="1283"/>
      <c r="AZ55" s="1283"/>
      <c r="BA55" s="1283"/>
      <c r="BB55" s="1282" t="s">
        <v>594</v>
      </c>
      <c r="BC55" s="1282"/>
      <c r="BD55" s="1282"/>
      <c r="BE55" s="1282"/>
      <c r="BF55" s="1282"/>
      <c r="BG55" s="1282"/>
      <c r="BH55" s="1282"/>
      <c r="BI55" s="1282"/>
      <c r="BJ55" s="1282"/>
      <c r="BK55" s="1282"/>
      <c r="BL55" s="1282"/>
      <c r="BM55" s="1282"/>
      <c r="BN55" s="1282"/>
      <c r="BO55" s="1282"/>
      <c r="BP55" s="1279">
        <v>14</v>
      </c>
      <c r="BQ55" s="1279"/>
      <c r="BR55" s="1279"/>
      <c r="BS55" s="1279"/>
      <c r="BT55" s="1279"/>
      <c r="BU55" s="1279"/>
      <c r="BV55" s="1279"/>
      <c r="BW55" s="1279"/>
      <c r="BX55" s="1279">
        <v>11.4</v>
      </c>
      <c r="BY55" s="1279"/>
      <c r="BZ55" s="1279"/>
      <c r="CA55" s="1279"/>
      <c r="CB55" s="1279"/>
      <c r="CC55" s="1279"/>
      <c r="CD55" s="1279"/>
      <c r="CE55" s="1279"/>
      <c r="CF55" s="1279">
        <v>10.4</v>
      </c>
      <c r="CG55" s="1279"/>
      <c r="CH55" s="1279"/>
      <c r="CI55" s="1279"/>
      <c r="CJ55" s="1279"/>
      <c r="CK55" s="1279"/>
      <c r="CL55" s="1279"/>
      <c r="CM55" s="1279"/>
      <c r="CN55" s="1279">
        <v>10.9</v>
      </c>
      <c r="CO55" s="1279"/>
      <c r="CP55" s="1279"/>
      <c r="CQ55" s="1279"/>
      <c r="CR55" s="1279"/>
      <c r="CS55" s="1279"/>
      <c r="CT55" s="1279"/>
      <c r="CU55" s="1279"/>
      <c r="CV55" s="1279">
        <v>6.5</v>
      </c>
      <c r="CW55" s="1279"/>
      <c r="CX55" s="1279"/>
      <c r="CY55" s="1279"/>
      <c r="CZ55" s="1279"/>
      <c r="DA55" s="1279"/>
      <c r="DB55" s="1279"/>
      <c r="DC55" s="1279"/>
    </row>
    <row r="56" spans="1:109" ht="13.2" x14ac:dyDescent="0.2">
      <c r="A56" s="384"/>
      <c r="B56" s="376"/>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ht="13.2" x14ac:dyDescent="0.2">
      <c r="B57" s="388"/>
      <c r="G57" s="1277"/>
      <c r="H57" s="1277"/>
      <c r="I57" s="1280"/>
      <c r="J57" s="1280"/>
      <c r="K57" s="1284"/>
      <c r="L57" s="1284"/>
      <c r="M57" s="1284"/>
      <c r="N57" s="1284"/>
      <c r="AM57" s="370"/>
      <c r="AN57" s="1283"/>
      <c r="AO57" s="1283"/>
      <c r="AP57" s="1283"/>
      <c r="AQ57" s="1283"/>
      <c r="AR57" s="1283"/>
      <c r="AS57" s="1283"/>
      <c r="AT57" s="1283"/>
      <c r="AU57" s="1283"/>
      <c r="AV57" s="1283"/>
      <c r="AW57" s="1283"/>
      <c r="AX57" s="1283"/>
      <c r="AY57" s="1283"/>
      <c r="AZ57" s="1283"/>
      <c r="BA57" s="1283"/>
      <c r="BB57" s="1282" t="s">
        <v>595</v>
      </c>
      <c r="BC57" s="1282"/>
      <c r="BD57" s="1282"/>
      <c r="BE57" s="1282"/>
      <c r="BF57" s="1282"/>
      <c r="BG57" s="1282"/>
      <c r="BH57" s="1282"/>
      <c r="BI57" s="1282"/>
      <c r="BJ57" s="1282"/>
      <c r="BK57" s="1282"/>
      <c r="BL57" s="1282"/>
      <c r="BM57" s="1282"/>
      <c r="BN57" s="1282"/>
      <c r="BO57" s="1282"/>
      <c r="BP57" s="1279">
        <v>58</v>
      </c>
      <c r="BQ57" s="1279"/>
      <c r="BR57" s="1279"/>
      <c r="BS57" s="1279"/>
      <c r="BT57" s="1279"/>
      <c r="BU57" s="1279"/>
      <c r="BV57" s="1279"/>
      <c r="BW57" s="1279"/>
      <c r="BX57" s="1279">
        <v>60.2</v>
      </c>
      <c r="BY57" s="1279"/>
      <c r="BZ57" s="1279"/>
      <c r="CA57" s="1279"/>
      <c r="CB57" s="1279"/>
      <c r="CC57" s="1279"/>
      <c r="CD57" s="1279"/>
      <c r="CE57" s="1279"/>
      <c r="CF57" s="1279">
        <v>61.3</v>
      </c>
      <c r="CG57" s="1279"/>
      <c r="CH57" s="1279"/>
      <c r="CI57" s="1279"/>
      <c r="CJ57" s="1279"/>
      <c r="CK57" s="1279"/>
      <c r="CL57" s="1279"/>
      <c r="CM57" s="1279"/>
      <c r="CN57" s="1279">
        <v>62.2</v>
      </c>
      <c r="CO57" s="1279"/>
      <c r="CP57" s="1279"/>
      <c r="CQ57" s="1279"/>
      <c r="CR57" s="1279"/>
      <c r="CS57" s="1279"/>
      <c r="CT57" s="1279"/>
      <c r="CU57" s="1279"/>
      <c r="CV57" s="1279">
        <v>63.3</v>
      </c>
      <c r="CW57" s="1279"/>
      <c r="CX57" s="1279"/>
      <c r="CY57" s="1279"/>
      <c r="CZ57" s="1279"/>
      <c r="DA57" s="1279"/>
      <c r="DB57" s="1279"/>
      <c r="DC57" s="1279"/>
      <c r="DD57" s="389"/>
      <c r="DE57" s="388"/>
    </row>
    <row r="58" spans="1:109" s="384" customFormat="1" ht="13.2" x14ac:dyDescent="0.2">
      <c r="A58" s="370"/>
      <c r="B58" s="388"/>
      <c r="G58" s="1277"/>
      <c r="H58" s="1277"/>
      <c r="I58" s="1280"/>
      <c r="J58" s="1280"/>
      <c r="K58" s="1284"/>
      <c r="L58" s="1284"/>
      <c r="M58" s="1284"/>
      <c r="N58" s="1284"/>
      <c r="AM58" s="370"/>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597</v>
      </c>
    </row>
    <row r="64" spans="1:109" ht="13.2" x14ac:dyDescent="0.2">
      <c r="B64" s="376"/>
      <c r="G64" s="383"/>
      <c r="I64" s="396"/>
      <c r="J64" s="396"/>
      <c r="K64" s="396"/>
      <c r="L64" s="396"/>
      <c r="M64" s="396"/>
      <c r="N64" s="397"/>
      <c r="AM64" s="383"/>
      <c r="AN64" s="383" t="s">
        <v>591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85" t="s">
        <v>600</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2" x14ac:dyDescent="0.2">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2" x14ac:dyDescent="0.2">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2" x14ac:dyDescent="0.2">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2" x14ac:dyDescent="0.2">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592</v>
      </c>
    </row>
    <row r="72" spans="2:107" ht="13.2" x14ac:dyDescent="0.2">
      <c r="B72" s="376"/>
      <c r="G72" s="1277"/>
      <c r="H72" s="1277"/>
      <c r="I72" s="1277"/>
      <c r="J72" s="1277"/>
      <c r="K72" s="386"/>
      <c r="L72" s="386"/>
      <c r="M72" s="387"/>
      <c r="N72" s="387"/>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3" t="s">
        <v>554</v>
      </c>
      <c r="BQ72" s="1283"/>
      <c r="BR72" s="1283"/>
      <c r="BS72" s="1283"/>
      <c r="BT72" s="1283"/>
      <c r="BU72" s="1283"/>
      <c r="BV72" s="1283"/>
      <c r="BW72" s="1283"/>
      <c r="BX72" s="1283" t="s">
        <v>555</v>
      </c>
      <c r="BY72" s="1283"/>
      <c r="BZ72" s="1283"/>
      <c r="CA72" s="1283"/>
      <c r="CB72" s="1283"/>
      <c r="CC72" s="1283"/>
      <c r="CD72" s="1283"/>
      <c r="CE72" s="1283"/>
      <c r="CF72" s="1283" t="s">
        <v>556</v>
      </c>
      <c r="CG72" s="1283"/>
      <c r="CH72" s="1283"/>
      <c r="CI72" s="1283"/>
      <c r="CJ72" s="1283"/>
      <c r="CK72" s="1283"/>
      <c r="CL72" s="1283"/>
      <c r="CM72" s="1283"/>
      <c r="CN72" s="1283" t="s">
        <v>557</v>
      </c>
      <c r="CO72" s="1283"/>
      <c r="CP72" s="1283"/>
      <c r="CQ72" s="1283"/>
      <c r="CR72" s="1283"/>
      <c r="CS72" s="1283"/>
      <c r="CT72" s="1283"/>
      <c r="CU72" s="1283"/>
      <c r="CV72" s="1283" t="s">
        <v>558</v>
      </c>
      <c r="CW72" s="1283"/>
      <c r="CX72" s="1283"/>
      <c r="CY72" s="1283"/>
      <c r="CZ72" s="1283"/>
      <c r="DA72" s="1283"/>
      <c r="DB72" s="1283"/>
      <c r="DC72" s="1283"/>
    </row>
    <row r="73" spans="2:107" ht="13.2" x14ac:dyDescent="0.2">
      <c r="B73" s="376"/>
      <c r="G73" s="1294"/>
      <c r="H73" s="1294"/>
      <c r="I73" s="1294"/>
      <c r="J73" s="1294"/>
      <c r="K73" s="1278"/>
      <c r="L73" s="1278"/>
      <c r="M73" s="1278"/>
      <c r="N73" s="1278"/>
      <c r="AM73" s="385"/>
      <c r="AN73" s="1282" t="s">
        <v>593</v>
      </c>
      <c r="AO73" s="1282"/>
      <c r="AP73" s="1282"/>
      <c r="AQ73" s="1282"/>
      <c r="AR73" s="1282"/>
      <c r="AS73" s="1282"/>
      <c r="AT73" s="1282"/>
      <c r="AU73" s="1282"/>
      <c r="AV73" s="1282"/>
      <c r="AW73" s="1282"/>
      <c r="AX73" s="1282"/>
      <c r="AY73" s="1282"/>
      <c r="AZ73" s="1282"/>
      <c r="BA73" s="1282"/>
      <c r="BB73" s="1282" t="s">
        <v>594</v>
      </c>
      <c r="BC73" s="1282"/>
      <c r="BD73" s="1282"/>
      <c r="BE73" s="1282"/>
      <c r="BF73" s="1282"/>
      <c r="BG73" s="1282"/>
      <c r="BH73" s="1282"/>
      <c r="BI73" s="1282"/>
      <c r="BJ73" s="1282"/>
      <c r="BK73" s="1282"/>
      <c r="BL73" s="1282"/>
      <c r="BM73" s="1282"/>
      <c r="BN73" s="1282"/>
      <c r="BO73" s="1282"/>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2" x14ac:dyDescent="0.2">
      <c r="B74" s="376"/>
      <c r="G74" s="1294"/>
      <c r="H74" s="1294"/>
      <c r="I74" s="1294"/>
      <c r="J74" s="1294"/>
      <c r="K74" s="1278"/>
      <c r="L74" s="1278"/>
      <c r="M74" s="1278"/>
      <c r="N74" s="1278"/>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2" x14ac:dyDescent="0.2">
      <c r="B75" s="376"/>
      <c r="G75" s="1294"/>
      <c r="H75" s="1294"/>
      <c r="I75" s="1277"/>
      <c r="J75" s="1277"/>
      <c r="K75" s="1284"/>
      <c r="L75" s="1284"/>
      <c r="M75" s="1284"/>
      <c r="N75" s="1284"/>
      <c r="AM75" s="385"/>
      <c r="AN75" s="1282"/>
      <c r="AO75" s="1282"/>
      <c r="AP75" s="1282"/>
      <c r="AQ75" s="1282"/>
      <c r="AR75" s="1282"/>
      <c r="AS75" s="1282"/>
      <c r="AT75" s="1282"/>
      <c r="AU75" s="1282"/>
      <c r="AV75" s="1282"/>
      <c r="AW75" s="1282"/>
      <c r="AX75" s="1282"/>
      <c r="AY75" s="1282"/>
      <c r="AZ75" s="1282"/>
      <c r="BA75" s="1282"/>
      <c r="BB75" s="1282" t="s">
        <v>598</v>
      </c>
      <c r="BC75" s="1282"/>
      <c r="BD75" s="1282"/>
      <c r="BE75" s="1282"/>
      <c r="BF75" s="1282"/>
      <c r="BG75" s="1282"/>
      <c r="BH75" s="1282"/>
      <c r="BI75" s="1282"/>
      <c r="BJ75" s="1282"/>
      <c r="BK75" s="1282"/>
      <c r="BL75" s="1282"/>
      <c r="BM75" s="1282"/>
      <c r="BN75" s="1282"/>
      <c r="BO75" s="1282"/>
      <c r="BP75" s="1279">
        <v>-3.1</v>
      </c>
      <c r="BQ75" s="1279"/>
      <c r="BR75" s="1279"/>
      <c r="BS75" s="1279"/>
      <c r="BT75" s="1279"/>
      <c r="BU75" s="1279"/>
      <c r="BV75" s="1279"/>
      <c r="BW75" s="1279"/>
      <c r="BX75" s="1279">
        <v>-2.8</v>
      </c>
      <c r="BY75" s="1279"/>
      <c r="BZ75" s="1279"/>
      <c r="CA75" s="1279"/>
      <c r="CB75" s="1279"/>
      <c r="CC75" s="1279"/>
      <c r="CD75" s="1279"/>
      <c r="CE75" s="1279"/>
      <c r="CF75" s="1279">
        <v>-2.4</v>
      </c>
      <c r="CG75" s="1279"/>
      <c r="CH75" s="1279"/>
      <c r="CI75" s="1279"/>
      <c r="CJ75" s="1279"/>
      <c r="CK75" s="1279"/>
      <c r="CL75" s="1279"/>
      <c r="CM75" s="1279"/>
      <c r="CN75" s="1279">
        <v>-1.8</v>
      </c>
      <c r="CO75" s="1279"/>
      <c r="CP75" s="1279"/>
      <c r="CQ75" s="1279"/>
      <c r="CR75" s="1279"/>
      <c r="CS75" s="1279"/>
      <c r="CT75" s="1279"/>
      <c r="CU75" s="1279"/>
      <c r="CV75" s="1279">
        <v>-0.8</v>
      </c>
      <c r="CW75" s="1279"/>
      <c r="CX75" s="1279"/>
      <c r="CY75" s="1279"/>
      <c r="CZ75" s="1279"/>
      <c r="DA75" s="1279"/>
      <c r="DB75" s="1279"/>
      <c r="DC75" s="1279"/>
    </row>
    <row r="76" spans="2:107" ht="13.2" x14ac:dyDescent="0.2">
      <c r="B76" s="376"/>
      <c r="G76" s="1294"/>
      <c r="H76" s="1294"/>
      <c r="I76" s="1277"/>
      <c r="J76" s="1277"/>
      <c r="K76" s="1284"/>
      <c r="L76" s="1284"/>
      <c r="M76" s="1284"/>
      <c r="N76" s="1284"/>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2" x14ac:dyDescent="0.2">
      <c r="B77" s="376"/>
      <c r="G77" s="1277"/>
      <c r="H77" s="1277"/>
      <c r="I77" s="1277"/>
      <c r="J77" s="1277"/>
      <c r="K77" s="1278"/>
      <c r="L77" s="1278"/>
      <c r="M77" s="1278"/>
      <c r="N77" s="1278"/>
      <c r="AN77" s="1283" t="s">
        <v>596</v>
      </c>
      <c r="AO77" s="1283"/>
      <c r="AP77" s="1283"/>
      <c r="AQ77" s="1283"/>
      <c r="AR77" s="1283"/>
      <c r="AS77" s="1283"/>
      <c r="AT77" s="1283"/>
      <c r="AU77" s="1283"/>
      <c r="AV77" s="1283"/>
      <c r="AW77" s="1283"/>
      <c r="AX77" s="1283"/>
      <c r="AY77" s="1283"/>
      <c r="AZ77" s="1283"/>
      <c r="BA77" s="1283"/>
      <c r="BB77" s="1282" t="s">
        <v>594</v>
      </c>
      <c r="BC77" s="1282"/>
      <c r="BD77" s="1282"/>
      <c r="BE77" s="1282"/>
      <c r="BF77" s="1282"/>
      <c r="BG77" s="1282"/>
      <c r="BH77" s="1282"/>
      <c r="BI77" s="1282"/>
      <c r="BJ77" s="1282"/>
      <c r="BK77" s="1282"/>
      <c r="BL77" s="1282"/>
      <c r="BM77" s="1282"/>
      <c r="BN77" s="1282"/>
      <c r="BO77" s="1282"/>
      <c r="BP77" s="1279">
        <v>14</v>
      </c>
      <c r="BQ77" s="1279"/>
      <c r="BR77" s="1279"/>
      <c r="BS77" s="1279"/>
      <c r="BT77" s="1279"/>
      <c r="BU77" s="1279"/>
      <c r="BV77" s="1279"/>
      <c r="BW77" s="1279"/>
      <c r="BX77" s="1279">
        <v>11.4</v>
      </c>
      <c r="BY77" s="1279"/>
      <c r="BZ77" s="1279"/>
      <c r="CA77" s="1279"/>
      <c r="CB77" s="1279"/>
      <c r="CC77" s="1279"/>
      <c r="CD77" s="1279"/>
      <c r="CE77" s="1279"/>
      <c r="CF77" s="1279">
        <v>10.4</v>
      </c>
      <c r="CG77" s="1279"/>
      <c r="CH77" s="1279"/>
      <c r="CI77" s="1279"/>
      <c r="CJ77" s="1279"/>
      <c r="CK77" s="1279"/>
      <c r="CL77" s="1279"/>
      <c r="CM77" s="1279"/>
      <c r="CN77" s="1279">
        <v>10.9</v>
      </c>
      <c r="CO77" s="1279"/>
      <c r="CP77" s="1279"/>
      <c r="CQ77" s="1279"/>
      <c r="CR77" s="1279"/>
      <c r="CS77" s="1279"/>
      <c r="CT77" s="1279"/>
      <c r="CU77" s="1279"/>
      <c r="CV77" s="1279">
        <v>6.5</v>
      </c>
      <c r="CW77" s="1279"/>
      <c r="CX77" s="1279"/>
      <c r="CY77" s="1279"/>
      <c r="CZ77" s="1279"/>
      <c r="DA77" s="1279"/>
      <c r="DB77" s="1279"/>
      <c r="DC77" s="1279"/>
    </row>
    <row r="78" spans="2:107" ht="13.2" x14ac:dyDescent="0.2">
      <c r="B78" s="376"/>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2" x14ac:dyDescent="0.2">
      <c r="B79" s="376"/>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598</v>
      </c>
      <c r="BC79" s="1282"/>
      <c r="BD79" s="1282"/>
      <c r="BE79" s="1282"/>
      <c r="BF79" s="1282"/>
      <c r="BG79" s="1282"/>
      <c r="BH79" s="1282"/>
      <c r="BI79" s="1282"/>
      <c r="BJ79" s="1282"/>
      <c r="BK79" s="1282"/>
      <c r="BL79" s="1282"/>
      <c r="BM79" s="1282"/>
      <c r="BN79" s="1282"/>
      <c r="BO79" s="1282"/>
      <c r="BP79" s="1279">
        <v>6.5</v>
      </c>
      <c r="BQ79" s="1279"/>
      <c r="BR79" s="1279"/>
      <c r="BS79" s="1279"/>
      <c r="BT79" s="1279"/>
      <c r="BU79" s="1279"/>
      <c r="BV79" s="1279"/>
      <c r="BW79" s="1279"/>
      <c r="BX79" s="1279">
        <v>6.7</v>
      </c>
      <c r="BY79" s="1279"/>
      <c r="BZ79" s="1279"/>
      <c r="CA79" s="1279"/>
      <c r="CB79" s="1279"/>
      <c r="CC79" s="1279"/>
      <c r="CD79" s="1279"/>
      <c r="CE79" s="1279"/>
      <c r="CF79" s="1279">
        <v>6.6</v>
      </c>
      <c r="CG79" s="1279"/>
      <c r="CH79" s="1279"/>
      <c r="CI79" s="1279"/>
      <c r="CJ79" s="1279"/>
      <c r="CK79" s="1279"/>
      <c r="CL79" s="1279"/>
      <c r="CM79" s="1279"/>
      <c r="CN79" s="1279">
        <v>5.9</v>
      </c>
      <c r="CO79" s="1279"/>
      <c r="CP79" s="1279"/>
      <c r="CQ79" s="1279"/>
      <c r="CR79" s="1279"/>
      <c r="CS79" s="1279"/>
      <c r="CT79" s="1279"/>
      <c r="CU79" s="1279"/>
      <c r="CV79" s="1279">
        <v>5.9</v>
      </c>
      <c r="CW79" s="1279"/>
      <c r="CX79" s="1279"/>
      <c r="CY79" s="1279"/>
      <c r="CZ79" s="1279"/>
      <c r="DA79" s="1279"/>
      <c r="DB79" s="1279"/>
      <c r="DC79" s="1279"/>
    </row>
    <row r="80" spans="2:107" ht="13.2" x14ac:dyDescent="0.2">
      <c r="B80" s="376"/>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a1M5ATBqxS2YKd1RkdcNwNR0nww6qQ4cWrSXUxQCEkaCiY42UQZHro9rrAyY5zrNCkcGFcWMfphgjuygGcWyIA==" saltValue="Tv/y8s752dygz2KVQdv+X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501</v>
      </c>
    </row>
  </sheetData>
  <sheetProtection algorithmName="SHA-512" hashValue="FEGHR9pyXmGfxxF7+AWAPeOU4m6bpo7/k9C48nY7ll/WI9+zrfHnVMyH53KKakQRm4s6SCqkV7S6SnPxbjcHdA==" saltValue="4KIq95I8BMj3NtolJNSJ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501</v>
      </c>
    </row>
  </sheetData>
  <sheetProtection algorithmName="SHA-512" hashValue="dp4Xi7jtch4nv+s3yy/Q8bHqizaVYARoqLK6WDaMR87OEGn9w8GrCwOreQ/LFT6D2tsuCCeG734RK12ROqv3fQ==" saltValue="zVSJRLR/Qjc5tOosK5iHZ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551</v>
      </c>
      <c r="G2" s="148"/>
      <c r="H2" s="149"/>
    </row>
    <row r="3" spans="1:8" x14ac:dyDescent="0.2">
      <c r="A3" s="145" t="s">
        <v>544</v>
      </c>
      <c r="B3" s="150"/>
      <c r="C3" s="151"/>
      <c r="D3" s="152">
        <v>19591</v>
      </c>
      <c r="E3" s="153"/>
      <c r="F3" s="154">
        <v>53655</v>
      </c>
      <c r="G3" s="155"/>
      <c r="H3" s="156"/>
    </row>
    <row r="4" spans="1:8" x14ac:dyDescent="0.2">
      <c r="A4" s="157"/>
      <c r="B4" s="158"/>
      <c r="C4" s="159"/>
      <c r="D4" s="160">
        <v>17332</v>
      </c>
      <c r="E4" s="161"/>
      <c r="F4" s="162">
        <v>32719</v>
      </c>
      <c r="G4" s="163"/>
      <c r="H4" s="164"/>
    </row>
    <row r="5" spans="1:8" x14ac:dyDescent="0.2">
      <c r="A5" s="145" t="s">
        <v>546</v>
      </c>
      <c r="B5" s="150"/>
      <c r="C5" s="151"/>
      <c r="D5" s="152">
        <v>23436</v>
      </c>
      <c r="E5" s="153"/>
      <c r="F5" s="154">
        <v>53869</v>
      </c>
      <c r="G5" s="155"/>
      <c r="H5" s="156"/>
    </row>
    <row r="6" spans="1:8" x14ac:dyDescent="0.2">
      <c r="A6" s="157"/>
      <c r="B6" s="158"/>
      <c r="C6" s="159"/>
      <c r="D6" s="160">
        <v>20818</v>
      </c>
      <c r="E6" s="161"/>
      <c r="F6" s="162">
        <v>35046</v>
      </c>
      <c r="G6" s="163"/>
      <c r="H6" s="164"/>
    </row>
    <row r="7" spans="1:8" x14ac:dyDescent="0.2">
      <c r="A7" s="145" t="s">
        <v>547</v>
      </c>
      <c r="B7" s="150"/>
      <c r="C7" s="151"/>
      <c r="D7" s="152">
        <v>20340</v>
      </c>
      <c r="E7" s="153"/>
      <c r="F7" s="154">
        <v>59119</v>
      </c>
      <c r="G7" s="155"/>
      <c r="H7" s="156"/>
    </row>
    <row r="8" spans="1:8" x14ac:dyDescent="0.2">
      <c r="A8" s="157"/>
      <c r="B8" s="158"/>
      <c r="C8" s="159"/>
      <c r="D8" s="160">
        <v>18231</v>
      </c>
      <c r="E8" s="161"/>
      <c r="F8" s="162">
        <v>29900</v>
      </c>
      <c r="G8" s="163"/>
      <c r="H8" s="164"/>
    </row>
    <row r="9" spans="1:8" x14ac:dyDescent="0.2">
      <c r="A9" s="145" t="s">
        <v>548</v>
      </c>
      <c r="B9" s="150"/>
      <c r="C9" s="151"/>
      <c r="D9" s="152">
        <v>20455</v>
      </c>
      <c r="E9" s="153"/>
      <c r="F9" s="154">
        <v>53895</v>
      </c>
      <c r="G9" s="155"/>
      <c r="H9" s="156"/>
    </row>
    <row r="10" spans="1:8" x14ac:dyDescent="0.2">
      <c r="A10" s="157"/>
      <c r="B10" s="158"/>
      <c r="C10" s="159"/>
      <c r="D10" s="160">
        <v>15477</v>
      </c>
      <c r="E10" s="161"/>
      <c r="F10" s="162">
        <v>31224</v>
      </c>
      <c r="G10" s="163"/>
      <c r="H10" s="164"/>
    </row>
    <row r="11" spans="1:8" x14ac:dyDescent="0.2">
      <c r="A11" s="145" t="s">
        <v>549</v>
      </c>
      <c r="B11" s="150"/>
      <c r="C11" s="151"/>
      <c r="D11" s="152">
        <v>21206</v>
      </c>
      <c r="E11" s="153"/>
      <c r="F11" s="154">
        <v>56181</v>
      </c>
      <c r="G11" s="155"/>
      <c r="H11" s="156"/>
    </row>
    <row r="12" spans="1:8" x14ac:dyDescent="0.2">
      <c r="A12" s="157"/>
      <c r="B12" s="158"/>
      <c r="C12" s="165"/>
      <c r="D12" s="160">
        <v>12108</v>
      </c>
      <c r="E12" s="161"/>
      <c r="F12" s="162">
        <v>32039</v>
      </c>
      <c r="G12" s="163"/>
      <c r="H12" s="164"/>
    </row>
    <row r="13" spans="1:8" x14ac:dyDescent="0.2">
      <c r="A13" s="145"/>
      <c r="B13" s="150"/>
      <c r="C13" s="166"/>
      <c r="D13" s="167">
        <v>21006</v>
      </c>
      <c r="E13" s="168"/>
      <c r="F13" s="169">
        <v>55344</v>
      </c>
      <c r="G13" s="170"/>
      <c r="H13" s="156"/>
    </row>
    <row r="14" spans="1:8" x14ac:dyDescent="0.2">
      <c r="A14" s="157"/>
      <c r="B14" s="158"/>
      <c r="C14" s="159"/>
      <c r="D14" s="160">
        <v>16793</v>
      </c>
      <c r="E14" s="161"/>
      <c r="F14" s="162">
        <v>32186</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7.95</v>
      </c>
      <c r="C19" s="171">
        <f>ROUND(VALUE(SUBSTITUTE(実質収支比率等に係る経年分析!G$48,"▲","-")),2)</f>
        <v>6.85</v>
      </c>
      <c r="D19" s="171">
        <f>ROUND(VALUE(SUBSTITUTE(実質収支比率等に係る経年分析!H$48,"▲","-")),2)</f>
        <v>4.6100000000000003</v>
      </c>
      <c r="E19" s="171">
        <f>ROUND(VALUE(SUBSTITUTE(実質収支比率等に係る経年分析!I$48,"▲","-")),2)</f>
        <v>6.82</v>
      </c>
      <c r="F19" s="171">
        <f>ROUND(VALUE(SUBSTITUTE(実質収支比率等に係る経年分析!J$48,"▲","-")),2)</f>
        <v>8.43</v>
      </c>
    </row>
    <row r="20" spans="1:11" x14ac:dyDescent="0.2">
      <c r="A20" s="171" t="s">
        <v>55</v>
      </c>
      <c r="B20" s="171">
        <f>ROUND(VALUE(SUBSTITUTE(実質収支比率等に係る経年分析!F$47,"▲","-")),2)</f>
        <v>8.1300000000000008</v>
      </c>
      <c r="C20" s="171">
        <f>ROUND(VALUE(SUBSTITUTE(実質収支比率等に係る経年分析!G$47,"▲","-")),2)</f>
        <v>10.81</v>
      </c>
      <c r="D20" s="171">
        <f>ROUND(VALUE(SUBSTITUTE(実質収支比率等に係る経年分析!H$47,"▲","-")),2)</f>
        <v>12.49</v>
      </c>
      <c r="E20" s="171">
        <f>ROUND(VALUE(SUBSTITUTE(実質収支比率等に係る経年分析!I$47,"▲","-")),2)</f>
        <v>12.57</v>
      </c>
      <c r="F20" s="171">
        <f>ROUND(VALUE(SUBSTITUTE(実質収支比率等に係る経年分析!J$47,"▲","-")),2)</f>
        <v>14.33</v>
      </c>
    </row>
    <row r="21" spans="1:11" x14ac:dyDescent="0.2">
      <c r="A21" s="171" t="s">
        <v>56</v>
      </c>
      <c r="B21" s="171">
        <f>IF(ISNUMBER(VALUE(SUBSTITUTE(実質収支比率等に係る経年分析!F$49,"▲","-"))),ROUND(VALUE(SUBSTITUTE(実質収支比率等に係る経年分析!F$49,"▲","-")),2),NA())</f>
        <v>3.76</v>
      </c>
      <c r="C21" s="171">
        <f>IF(ISNUMBER(VALUE(SUBSTITUTE(実質収支比率等に係る経年分析!G$49,"▲","-"))),ROUND(VALUE(SUBSTITUTE(実質収支比率等に係る経年分析!G$49,"▲","-")),2),NA())</f>
        <v>1.9</v>
      </c>
      <c r="D21" s="171">
        <f>IF(ISNUMBER(VALUE(SUBSTITUTE(実質収支比率等に係る経年分析!H$49,"▲","-"))),ROUND(VALUE(SUBSTITUTE(実質収支比率等に係る経年分析!H$49,"▲","-")),2),NA())</f>
        <v>-0.21</v>
      </c>
      <c r="E21" s="171">
        <f>IF(ISNUMBER(VALUE(SUBSTITUTE(実質収支比率等に係る経年分析!I$49,"▲","-"))),ROUND(VALUE(SUBSTITUTE(実質収支比率等に係る経年分析!I$49,"▲","-")),2),NA())</f>
        <v>2.44</v>
      </c>
      <c r="F21" s="171">
        <f>IF(ISNUMBER(VALUE(SUBSTITUTE(実質収支比率等に係る経年分析!J$49,"▲","-"))),ROUND(VALUE(SUBSTITUTE(実質収支比率等に係る経年分析!J$49,"▲","-")),2),NA())</f>
        <v>3.96</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0.34</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f>IF(ROUND(VALUE(SUBSTITUTE(連結実質赤字比率に係る赤字・黒字の構成分析!H$42,"▲", "-")), 2) &lt; 0, ABS(ROUND(VALUE(SUBSTITUTE(連結実質赤字比率に係る赤字・黒字の構成分析!H$42,"▲", "-")), 2)), NA())</f>
        <v>0.08</v>
      </c>
      <c r="G28" s="172" t="e">
        <f>IF(ROUND(VALUE(SUBSTITUTE(連結実質赤字比率に係る赤字・黒字の構成分析!H$42,"▲", "-")), 2) &gt;= 0, ABS(ROUND(VALUE(SUBSTITUTE(連結実質赤字比率に係る赤字・黒字の構成分析!H$42,"▲", "-")), 2)), NA())</f>
        <v>#N/A</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1.43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0.96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0.15</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1.23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0.22</v>
      </c>
    </row>
    <row r="33" spans="1:16" x14ac:dyDescent="0.2">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0.28999999999999998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0.28999999999999998</v>
      </c>
    </row>
    <row r="34" spans="1:16" x14ac:dyDescent="0.2">
      <c r="A34" s="172" t="str">
        <f>IF(連結実質赤字比率に係る赤字・黒字の構成分析!C$36="",NA(),連結実質赤字比率に係る赤字・黒字の構成分析!C$36)</f>
        <v>公共下水道事業会計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1.1200000000000001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1.85</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4.1399999999999997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5.21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5.27</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7.94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6.85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4.5999999999999996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6.82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8.42</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1222</v>
      </c>
      <c r="E42" s="173"/>
      <c r="F42" s="173"/>
      <c r="G42" s="173">
        <f>'実質公債費比率（分子）の構造'!L$52</f>
        <v>1177</v>
      </c>
      <c r="H42" s="173"/>
      <c r="I42" s="173"/>
      <c r="J42" s="173">
        <f>'実質公債費比率（分子）の構造'!M$52</f>
        <v>1158</v>
      </c>
      <c r="K42" s="173"/>
      <c r="L42" s="173"/>
      <c r="M42" s="173">
        <f>'実質公債費比率（分子）の構造'!N$52</f>
        <v>966</v>
      </c>
      <c r="N42" s="173"/>
      <c r="O42" s="173"/>
      <c r="P42" s="173">
        <f>'実質公債費比率（分子）の構造'!O$52</f>
        <v>905</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38</v>
      </c>
      <c r="C44" s="173"/>
      <c r="D44" s="173"/>
      <c r="E44" s="173">
        <f>'実質公債費比率（分子）の構造'!L$50</f>
        <v>9</v>
      </c>
      <c r="F44" s="173"/>
      <c r="G44" s="173"/>
      <c r="H44" s="173">
        <f>'実質公債費比率（分子）の構造'!M$50</f>
        <v>4</v>
      </c>
      <c r="I44" s="173"/>
      <c r="J44" s="173"/>
      <c r="K44" s="173" t="str">
        <f>'実質公債費比率（分子）の構造'!N$50</f>
        <v>-</v>
      </c>
      <c r="L44" s="173"/>
      <c r="M44" s="173"/>
      <c r="N44" s="173" t="str">
        <f>'実質公債費比率（分子）の構造'!O$50</f>
        <v>-</v>
      </c>
      <c r="O44" s="173"/>
      <c r="P44" s="173"/>
    </row>
    <row r="45" spans="1:16" x14ac:dyDescent="0.2">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353</v>
      </c>
      <c r="C46" s="173"/>
      <c r="D46" s="173"/>
      <c r="E46" s="173">
        <f>'実質公債費比率（分子）の構造'!L$48</f>
        <v>341</v>
      </c>
      <c r="F46" s="173"/>
      <c r="G46" s="173"/>
      <c r="H46" s="173">
        <f>'実質公債費比率（分子）の構造'!M$48</f>
        <v>368</v>
      </c>
      <c r="I46" s="173"/>
      <c r="J46" s="173"/>
      <c r="K46" s="173">
        <f>'実質公債費比率（分子）の構造'!N$48</f>
        <v>224</v>
      </c>
      <c r="L46" s="173"/>
      <c r="M46" s="173"/>
      <c r="N46" s="173">
        <f>'実質公債費比率（分子）の構造'!O$48</f>
        <v>191</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645</v>
      </c>
      <c r="C49" s="173"/>
      <c r="D49" s="173"/>
      <c r="E49" s="173">
        <f>'実質公債費比率（分子）の構造'!L$45</f>
        <v>616</v>
      </c>
      <c r="F49" s="173"/>
      <c r="G49" s="173"/>
      <c r="H49" s="173">
        <f>'実質公債費比率（分子）の構造'!M$45</f>
        <v>625</v>
      </c>
      <c r="I49" s="173"/>
      <c r="J49" s="173"/>
      <c r="K49" s="173">
        <f>'実質公債費比率（分子）の構造'!N$45</f>
        <v>682</v>
      </c>
      <c r="L49" s="173"/>
      <c r="M49" s="173"/>
      <c r="N49" s="173">
        <f>'実質公債費比率（分子）の構造'!O$45</f>
        <v>737</v>
      </c>
      <c r="O49" s="173"/>
      <c r="P49" s="173"/>
    </row>
    <row r="50" spans="1:16" x14ac:dyDescent="0.2">
      <c r="A50" s="173" t="s">
        <v>71</v>
      </c>
      <c r="B50" s="173" t="e">
        <f>NA()</f>
        <v>#N/A</v>
      </c>
      <c r="C50" s="173">
        <f>IF(ISNUMBER('実質公債費比率（分子）の構造'!K$53),'実質公債費比率（分子）の構造'!K$53,NA())</f>
        <v>-186</v>
      </c>
      <c r="D50" s="173" t="e">
        <f>NA()</f>
        <v>#N/A</v>
      </c>
      <c r="E50" s="173" t="e">
        <f>NA()</f>
        <v>#N/A</v>
      </c>
      <c r="F50" s="173">
        <f>IF(ISNUMBER('実質公債費比率（分子）の構造'!L$53),'実質公債費比率（分子）の構造'!L$53,NA())</f>
        <v>-211</v>
      </c>
      <c r="G50" s="173" t="e">
        <f>NA()</f>
        <v>#N/A</v>
      </c>
      <c r="H50" s="173" t="e">
        <f>NA()</f>
        <v>#N/A</v>
      </c>
      <c r="I50" s="173">
        <f>IF(ISNUMBER('実質公債費比率（分子）の構造'!M$53),'実質公債費比率（分子）の構造'!M$53,NA())</f>
        <v>-161</v>
      </c>
      <c r="J50" s="173" t="e">
        <f>NA()</f>
        <v>#N/A</v>
      </c>
      <c r="K50" s="173" t="e">
        <f>NA()</f>
        <v>#N/A</v>
      </c>
      <c r="L50" s="173">
        <f>IF(ISNUMBER('実質公債費比率（分子）の構造'!N$53),'実質公債費比率（分子）の構造'!N$53,NA())</f>
        <v>-60</v>
      </c>
      <c r="M50" s="173" t="e">
        <f>NA()</f>
        <v>#N/A</v>
      </c>
      <c r="N50" s="173" t="e">
        <f>NA()</f>
        <v>#N/A</v>
      </c>
      <c r="O50" s="173">
        <f>IF(ISNUMBER('実質公債費比率（分子）の構造'!O$53),'実質公債費比率（分子）の構造'!O$53,NA())</f>
        <v>23</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7978</v>
      </c>
      <c r="E56" s="172"/>
      <c r="F56" s="172"/>
      <c r="G56" s="172">
        <f>'将来負担比率（分子）の構造'!J$52</f>
        <v>7440</v>
      </c>
      <c r="H56" s="172"/>
      <c r="I56" s="172"/>
      <c r="J56" s="172">
        <f>'将来負担比率（分子）の構造'!K$52</f>
        <v>6972</v>
      </c>
      <c r="K56" s="172"/>
      <c r="L56" s="172"/>
      <c r="M56" s="172">
        <f>'将来負担比率（分子）の構造'!L$52</f>
        <v>6764</v>
      </c>
      <c r="N56" s="172"/>
      <c r="O56" s="172"/>
      <c r="P56" s="172">
        <f>'将来負担比率（分子）の構造'!M$52</f>
        <v>6521</v>
      </c>
    </row>
    <row r="57" spans="1:16" x14ac:dyDescent="0.2">
      <c r="A57" s="172" t="s">
        <v>42</v>
      </c>
      <c r="B57" s="172"/>
      <c r="C57" s="172"/>
      <c r="D57" s="172">
        <f>'将来負担比率（分子）の構造'!I$51</f>
        <v>4659</v>
      </c>
      <c r="E57" s="172"/>
      <c r="F57" s="172"/>
      <c r="G57" s="172">
        <f>'将来負担比率（分子）の構造'!J$51</f>
        <v>4461</v>
      </c>
      <c r="H57" s="172"/>
      <c r="I57" s="172"/>
      <c r="J57" s="172">
        <f>'将来負担比率（分子）の構造'!K$51</f>
        <v>4275</v>
      </c>
      <c r="K57" s="172"/>
      <c r="L57" s="172"/>
      <c r="M57" s="172">
        <f>'将来負担比率（分子）の構造'!L$51</f>
        <v>3582</v>
      </c>
      <c r="N57" s="172"/>
      <c r="O57" s="172"/>
      <c r="P57" s="172">
        <f>'将来負担比率（分子）の構造'!M$51</f>
        <v>2876</v>
      </c>
    </row>
    <row r="58" spans="1:16" x14ac:dyDescent="0.2">
      <c r="A58" s="172" t="s">
        <v>41</v>
      </c>
      <c r="B58" s="172"/>
      <c r="C58" s="172"/>
      <c r="D58" s="172">
        <f>'将来負担比率（分子）の構造'!I$50</f>
        <v>1290</v>
      </c>
      <c r="E58" s="172"/>
      <c r="F58" s="172"/>
      <c r="G58" s="172">
        <f>'将来負担比率（分子）の構造'!J$50</f>
        <v>1858</v>
      </c>
      <c r="H58" s="172"/>
      <c r="I58" s="172"/>
      <c r="J58" s="172">
        <f>'将来負担比率（分子）の構造'!K$50</f>
        <v>2314</v>
      </c>
      <c r="K58" s="172"/>
      <c r="L58" s="172"/>
      <c r="M58" s="172">
        <f>'将来負担比率（分子）の構造'!L$50</f>
        <v>2407</v>
      </c>
      <c r="N58" s="172"/>
      <c r="O58" s="172"/>
      <c r="P58" s="172">
        <f>'将来負担比率（分子）の構造'!M$50</f>
        <v>3109</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1369</v>
      </c>
      <c r="C62" s="172"/>
      <c r="D62" s="172"/>
      <c r="E62" s="172">
        <f>'将来負担比率（分子）の構造'!J$45</f>
        <v>1519</v>
      </c>
      <c r="F62" s="172"/>
      <c r="G62" s="172"/>
      <c r="H62" s="172">
        <f>'将来負担比率（分子）の構造'!K$45</f>
        <v>1400</v>
      </c>
      <c r="I62" s="172"/>
      <c r="J62" s="172"/>
      <c r="K62" s="172">
        <f>'将来負担比率（分子）の構造'!L$45</f>
        <v>1288</v>
      </c>
      <c r="L62" s="172"/>
      <c r="M62" s="172"/>
      <c r="N62" s="172">
        <f>'将来負担比率（分子）の構造'!M$45</f>
        <v>1317</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f>'将来負担比率（分子）の構造'!L$44</f>
        <v>123</v>
      </c>
      <c r="L63" s="172"/>
      <c r="M63" s="172"/>
      <c r="N63" s="172">
        <f>'将来負担比率（分子）の構造'!M$44</f>
        <v>145</v>
      </c>
      <c r="O63" s="172"/>
      <c r="P63" s="172"/>
    </row>
    <row r="64" spans="1:16" x14ac:dyDescent="0.2">
      <c r="A64" s="172" t="s">
        <v>33</v>
      </c>
      <c r="B64" s="172">
        <f>'将来負担比率（分子）の構造'!I$43</f>
        <v>4613</v>
      </c>
      <c r="C64" s="172"/>
      <c r="D64" s="172"/>
      <c r="E64" s="172">
        <f>'将来負担比率（分子）の構造'!J$43</f>
        <v>4403</v>
      </c>
      <c r="F64" s="172"/>
      <c r="G64" s="172"/>
      <c r="H64" s="172">
        <f>'将来負担比率（分子）の構造'!K$43</f>
        <v>4216</v>
      </c>
      <c r="I64" s="172"/>
      <c r="J64" s="172"/>
      <c r="K64" s="172">
        <f>'将来負担比率（分子）の構造'!L$43</f>
        <v>3497</v>
      </c>
      <c r="L64" s="172"/>
      <c r="M64" s="172"/>
      <c r="N64" s="172">
        <f>'将来負担比率（分子）の構造'!M$43</f>
        <v>2777</v>
      </c>
      <c r="O64" s="172"/>
      <c r="P64" s="172"/>
    </row>
    <row r="65" spans="1:16" x14ac:dyDescent="0.2">
      <c r="A65" s="172" t="s">
        <v>32</v>
      </c>
      <c r="B65" s="172">
        <f>'将来負担比率（分子）の構造'!I$42</f>
        <v>54</v>
      </c>
      <c r="C65" s="172"/>
      <c r="D65" s="172"/>
      <c r="E65" s="172">
        <f>'将来負担比率（分子）の構造'!J$42</f>
        <v>54</v>
      </c>
      <c r="F65" s="172"/>
      <c r="G65" s="172"/>
      <c r="H65" s="172">
        <f>'将来負担比率（分子）の構造'!K$42</f>
        <v>66</v>
      </c>
      <c r="I65" s="172"/>
      <c r="J65" s="172"/>
      <c r="K65" s="172">
        <f>'将来負担比率（分子）の構造'!L$42</f>
        <v>163</v>
      </c>
      <c r="L65" s="172"/>
      <c r="M65" s="172"/>
      <c r="N65" s="172">
        <f>'将来負担比率（分子）の構造'!M$42</f>
        <v>59</v>
      </c>
      <c r="O65" s="172"/>
      <c r="P65" s="172"/>
    </row>
    <row r="66" spans="1:16" x14ac:dyDescent="0.2">
      <c r="A66" s="172" t="s">
        <v>31</v>
      </c>
      <c r="B66" s="172">
        <f>'将来負担比率（分子）の構造'!I$41</f>
        <v>6867</v>
      </c>
      <c r="C66" s="172"/>
      <c r="D66" s="172"/>
      <c r="E66" s="172">
        <f>'将来負担比率（分子）の構造'!J$41</f>
        <v>6783</v>
      </c>
      <c r="F66" s="172"/>
      <c r="G66" s="172"/>
      <c r="H66" s="172">
        <f>'将来負担比率（分子）の構造'!K$41</f>
        <v>6591</v>
      </c>
      <c r="I66" s="172"/>
      <c r="J66" s="172"/>
      <c r="K66" s="172">
        <f>'将来負担比率（分子）の構造'!L$41</f>
        <v>6760</v>
      </c>
      <c r="L66" s="172"/>
      <c r="M66" s="172"/>
      <c r="N66" s="172">
        <f>'将来負担比率（分子）の構造'!M$41</f>
        <v>6689</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1073</v>
      </c>
      <c r="C72" s="176">
        <f>基金残高に係る経年分析!G55</f>
        <v>1089</v>
      </c>
      <c r="D72" s="176">
        <f>基金残高に係る経年分析!H55</f>
        <v>1281</v>
      </c>
    </row>
    <row r="73" spans="1:16" x14ac:dyDescent="0.2">
      <c r="A73" s="175" t="s">
        <v>78</v>
      </c>
      <c r="B73" s="176" t="str">
        <f>基金残高に係る経年分析!F56</f>
        <v>-</v>
      </c>
      <c r="C73" s="176" t="str">
        <f>基金残高に係る経年分析!G56</f>
        <v>-</v>
      </c>
      <c r="D73" s="176" t="str">
        <f>基金残高に係る経年分析!H56</f>
        <v>-</v>
      </c>
    </row>
    <row r="74" spans="1:16" x14ac:dyDescent="0.2">
      <c r="A74" s="175" t="s">
        <v>79</v>
      </c>
      <c r="B74" s="176">
        <f>基金残高に係る経年分析!F57</f>
        <v>849</v>
      </c>
      <c r="C74" s="176">
        <f>基金残高に係る経年分析!G57</f>
        <v>905</v>
      </c>
      <c r="D74" s="176">
        <f>基金残高に係る経年分析!H57</f>
        <v>1427</v>
      </c>
    </row>
  </sheetData>
  <sheetProtection algorithmName="SHA-512" hashValue="dTAk5GMzN/744VqsvUC8qZ91Z3dLdlbxJLt8h4KSQ8xDfUWbOSgIuXUKllNkLaHhg58Ijp9QI7CJ6qmGSNF+bw==" saltValue="M5hIPy+xJDUNdM0zqR18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214</v>
      </c>
      <c r="DI1" s="643"/>
      <c r="DJ1" s="643"/>
      <c r="DK1" s="643"/>
      <c r="DL1" s="643"/>
      <c r="DM1" s="643"/>
      <c r="DN1" s="644"/>
      <c r="DO1" s="212"/>
      <c r="DP1" s="642" t="s">
        <v>215</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5" t="s">
        <v>217</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218</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219</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1</v>
      </c>
      <c r="C4" s="646"/>
      <c r="D4" s="646"/>
      <c r="E4" s="646"/>
      <c r="F4" s="646"/>
      <c r="G4" s="646"/>
      <c r="H4" s="646"/>
      <c r="I4" s="646"/>
      <c r="J4" s="646"/>
      <c r="K4" s="646"/>
      <c r="L4" s="646"/>
      <c r="M4" s="646"/>
      <c r="N4" s="646"/>
      <c r="O4" s="646"/>
      <c r="P4" s="646"/>
      <c r="Q4" s="647"/>
      <c r="R4" s="645" t="s">
        <v>220</v>
      </c>
      <c r="S4" s="646"/>
      <c r="T4" s="646"/>
      <c r="U4" s="646"/>
      <c r="V4" s="646"/>
      <c r="W4" s="646"/>
      <c r="X4" s="646"/>
      <c r="Y4" s="647"/>
      <c r="Z4" s="645" t="s">
        <v>221</v>
      </c>
      <c r="AA4" s="646"/>
      <c r="AB4" s="646"/>
      <c r="AC4" s="647"/>
      <c r="AD4" s="645" t="s">
        <v>222</v>
      </c>
      <c r="AE4" s="646"/>
      <c r="AF4" s="646"/>
      <c r="AG4" s="646"/>
      <c r="AH4" s="646"/>
      <c r="AI4" s="646"/>
      <c r="AJ4" s="646"/>
      <c r="AK4" s="647"/>
      <c r="AL4" s="645" t="s">
        <v>221</v>
      </c>
      <c r="AM4" s="646"/>
      <c r="AN4" s="646"/>
      <c r="AO4" s="647"/>
      <c r="AP4" s="651" t="s">
        <v>223</v>
      </c>
      <c r="AQ4" s="651"/>
      <c r="AR4" s="651"/>
      <c r="AS4" s="651"/>
      <c r="AT4" s="651"/>
      <c r="AU4" s="651"/>
      <c r="AV4" s="651"/>
      <c r="AW4" s="651"/>
      <c r="AX4" s="651"/>
      <c r="AY4" s="651"/>
      <c r="AZ4" s="651"/>
      <c r="BA4" s="651"/>
      <c r="BB4" s="651"/>
      <c r="BC4" s="651"/>
      <c r="BD4" s="651"/>
      <c r="BE4" s="651"/>
      <c r="BF4" s="651"/>
      <c r="BG4" s="651" t="s">
        <v>224</v>
      </c>
      <c r="BH4" s="651"/>
      <c r="BI4" s="651"/>
      <c r="BJ4" s="651"/>
      <c r="BK4" s="651"/>
      <c r="BL4" s="651"/>
      <c r="BM4" s="651"/>
      <c r="BN4" s="651"/>
      <c r="BO4" s="651" t="s">
        <v>221</v>
      </c>
      <c r="BP4" s="651"/>
      <c r="BQ4" s="651"/>
      <c r="BR4" s="651"/>
      <c r="BS4" s="651" t="s">
        <v>225</v>
      </c>
      <c r="BT4" s="651"/>
      <c r="BU4" s="651"/>
      <c r="BV4" s="651"/>
      <c r="BW4" s="651"/>
      <c r="BX4" s="651"/>
      <c r="BY4" s="651"/>
      <c r="BZ4" s="651"/>
      <c r="CA4" s="651"/>
      <c r="CB4" s="651"/>
      <c r="CD4" s="648" t="s">
        <v>226</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2">
      <c r="B5" s="652" t="s">
        <v>227</v>
      </c>
      <c r="C5" s="653"/>
      <c r="D5" s="653"/>
      <c r="E5" s="653"/>
      <c r="F5" s="653"/>
      <c r="G5" s="653"/>
      <c r="H5" s="653"/>
      <c r="I5" s="653"/>
      <c r="J5" s="653"/>
      <c r="K5" s="653"/>
      <c r="L5" s="653"/>
      <c r="M5" s="653"/>
      <c r="N5" s="653"/>
      <c r="O5" s="653"/>
      <c r="P5" s="653"/>
      <c r="Q5" s="654"/>
      <c r="R5" s="655">
        <v>7370052</v>
      </c>
      <c r="S5" s="656"/>
      <c r="T5" s="656"/>
      <c r="U5" s="656"/>
      <c r="V5" s="656"/>
      <c r="W5" s="656"/>
      <c r="X5" s="656"/>
      <c r="Y5" s="657"/>
      <c r="Z5" s="658">
        <v>47.5</v>
      </c>
      <c r="AA5" s="658"/>
      <c r="AB5" s="658"/>
      <c r="AC5" s="658"/>
      <c r="AD5" s="659">
        <v>6929118</v>
      </c>
      <c r="AE5" s="659"/>
      <c r="AF5" s="659"/>
      <c r="AG5" s="659"/>
      <c r="AH5" s="659"/>
      <c r="AI5" s="659"/>
      <c r="AJ5" s="659"/>
      <c r="AK5" s="659"/>
      <c r="AL5" s="660">
        <v>78.8</v>
      </c>
      <c r="AM5" s="661"/>
      <c r="AN5" s="661"/>
      <c r="AO5" s="662"/>
      <c r="AP5" s="652" t="s">
        <v>228</v>
      </c>
      <c r="AQ5" s="653"/>
      <c r="AR5" s="653"/>
      <c r="AS5" s="653"/>
      <c r="AT5" s="653"/>
      <c r="AU5" s="653"/>
      <c r="AV5" s="653"/>
      <c r="AW5" s="653"/>
      <c r="AX5" s="653"/>
      <c r="AY5" s="653"/>
      <c r="AZ5" s="653"/>
      <c r="BA5" s="653"/>
      <c r="BB5" s="653"/>
      <c r="BC5" s="653"/>
      <c r="BD5" s="653"/>
      <c r="BE5" s="653"/>
      <c r="BF5" s="654"/>
      <c r="BG5" s="666">
        <v>6929118</v>
      </c>
      <c r="BH5" s="667"/>
      <c r="BI5" s="667"/>
      <c r="BJ5" s="667"/>
      <c r="BK5" s="667"/>
      <c r="BL5" s="667"/>
      <c r="BM5" s="667"/>
      <c r="BN5" s="668"/>
      <c r="BO5" s="669">
        <v>94</v>
      </c>
      <c r="BP5" s="669"/>
      <c r="BQ5" s="669"/>
      <c r="BR5" s="669"/>
      <c r="BS5" s="670">
        <v>42441</v>
      </c>
      <c r="BT5" s="670"/>
      <c r="BU5" s="670"/>
      <c r="BV5" s="670"/>
      <c r="BW5" s="670"/>
      <c r="BX5" s="670"/>
      <c r="BY5" s="670"/>
      <c r="BZ5" s="670"/>
      <c r="CA5" s="670"/>
      <c r="CB5" s="674"/>
      <c r="CD5" s="648" t="s">
        <v>223</v>
      </c>
      <c r="CE5" s="649"/>
      <c r="CF5" s="649"/>
      <c r="CG5" s="649"/>
      <c r="CH5" s="649"/>
      <c r="CI5" s="649"/>
      <c r="CJ5" s="649"/>
      <c r="CK5" s="649"/>
      <c r="CL5" s="649"/>
      <c r="CM5" s="649"/>
      <c r="CN5" s="649"/>
      <c r="CO5" s="649"/>
      <c r="CP5" s="649"/>
      <c r="CQ5" s="650"/>
      <c r="CR5" s="648" t="s">
        <v>229</v>
      </c>
      <c r="CS5" s="649"/>
      <c r="CT5" s="649"/>
      <c r="CU5" s="649"/>
      <c r="CV5" s="649"/>
      <c r="CW5" s="649"/>
      <c r="CX5" s="649"/>
      <c r="CY5" s="650"/>
      <c r="CZ5" s="648" t="s">
        <v>221</v>
      </c>
      <c r="DA5" s="649"/>
      <c r="DB5" s="649"/>
      <c r="DC5" s="650"/>
      <c r="DD5" s="648" t="s">
        <v>230</v>
      </c>
      <c r="DE5" s="649"/>
      <c r="DF5" s="649"/>
      <c r="DG5" s="649"/>
      <c r="DH5" s="649"/>
      <c r="DI5" s="649"/>
      <c r="DJ5" s="649"/>
      <c r="DK5" s="649"/>
      <c r="DL5" s="649"/>
      <c r="DM5" s="649"/>
      <c r="DN5" s="649"/>
      <c r="DO5" s="649"/>
      <c r="DP5" s="650"/>
      <c r="DQ5" s="648" t="s">
        <v>231</v>
      </c>
      <c r="DR5" s="649"/>
      <c r="DS5" s="649"/>
      <c r="DT5" s="649"/>
      <c r="DU5" s="649"/>
      <c r="DV5" s="649"/>
      <c r="DW5" s="649"/>
      <c r="DX5" s="649"/>
      <c r="DY5" s="649"/>
      <c r="DZ5" s="649"/>
      <c r="EA5" s="649"/>
      <c r="EB5" s="649"/>
      <c r="EC5" s="650"/>
    </row>
    <row r="6" spans="2:143" ht="11.25" customHeight="1" x14ac:dyDescent="0.2">
      <c r="B6" s="663" t="s">
        <v>232</v>
      </c>
      <c r="C6" s="664"/>
      <c r="D6" s="664"/>
      <c r="E6" s="664"/>
      <c r="F6" s="664"/>
      <c r="G6" s="664"/>
      <c r="H6" s="664"/>
      <c r="I6" s="664"/>
      <c r="J6" s="664"/>
      <c r="K6" s="664"/>
      <c r="L6" s="664"/>
      <c r="M6" s="664"/>
      <c r="N6" s="664"/>
      <c r="O6" s="664"/>
      <c r="P6" s="664"/>
      <c r="Q6" s="665"/>
      <c r="R6" s="666">
        <v>119265</v>
      </c>
      <c r="S6" s="667"/>
      <c r="T6" s="667"/>
      <c r="U6" s="667"/>
      <c r="V6" s="667"/>
      <c r="W6" s="667"/>
      <c r="X6" s="667"/>
      <c r="Y6" s="668"/>
      <c r="Z6" s="669">
        <v>0.8</v>
      </c>
      <c r="AA6" s="669"/>
      <c r="AB6" s="669"/>
      <c r="AC6" s="669"/>
      <c r="AD6" s="670">
        <v>119265</v>
      </c>
      <c r="AE6" s="670"/>
      <c r="AF6" s="670"/>
      <c r="AG6" s="670"/>
      <c r="AH6" s="670"/>
      <c r="AI6" s="670"/>
      <c r="AJ6" s="670"/>
      <c r="AK6" s="670"/>
      <c r="AL6" s="671">
        <v>1.4</v>
      </c>
      <c r="AM6" s="672"/>
      <c r="AN6" s="672"/>
      <c r="AO6" s="673"/>
      <c r="AP6" s="663" t="s">
        <v>233</v>
      </c>
      <c r="AQ6" s="664"/>
      <c r="AR6" s="664"/>
      <c r="AS6" s="664"/>
      <c r="AT6" s="664"/>
      <c r="AU6" s="664"/>
      <c r="AV6" s="664"/>
      <c r="AW6" s="664"/>
      <c r="AX6" s="664"/>
      <c r="AY6" s="664"/>
      <c r="AZ6" s="664"/>
      <c r="BA6" s="664"/>
      <c r="BB6" s="664"/>
      <c r="BC6" s="664"/>
      <c r="BD6" s="664"/>
      <c r="BE6" s="664"/>
      <c r="BF6" s="665"/>
      <c r="BG6" s="666">
        <v>6929118</v>
      </c>
      <c r="BH6" s="667"/>
      <c r="BI6" s="667"/>
      <c r="BJ6" s="667"/>
      <c r="BK6" s="667"/>
      <c r="BL6" s="667"/>
      <c r="BM6" s="667"/>
      <c r="BN6" s="668"/>
      <c r="BO6" s="669">
        <v>94</v>
      </c>
      <c r="BP6" s="669"/>
      <c r="BQ6" s="669"/>
      <c r="BR6" s="669"/>
      <c r="BS6" s="670">
        <v>42441</v>
      </c>
      <c r="BT6" s="670"/>
      <c r="BU6" s="670"/>
      <c r="BV6" s="670"/>
      <c r="BW6" s="670"/>
      <c r="BX6" s="670"/>
      <c r="BY6" s="670"/>
      <c r="BZ6" s="670"/>
      <c r="CA6" s="670"/>
      <c r="CB6" s="674"/>
      <c r="CD6" s="677" t="s">
        <v>234</v>
      </c>
      <c r="CE6" s="678"/>
      <c r="CF6" s="678"/>
      <c r="CG6" s="678"/>
      <c r="CH6" s="678"/>
      <c r="CI6" s="678"/>
      <c r="CJ6" s="678"/>
      <c r="CK6" s="678"/>
      <c r="CL6" s="678"/>
      <c r="CM6" s="678"/>
      <c r="CN6" s="678"/>
      <c r="CO6" s="678"/>
      <c r="CP6" s="678"/>
      <c r="CQ6" s="679"/>
      <c r="CR6" s="666">
        <v>162280</v>
      </c>
      <c r="CS6" s="667"/>
      <c r="CT6" s="667"/>
      <c r="CU6" s="667"/>
      <c r="CV6" s="667"/>
      <c r="CW6" s="667"/>
      <c r="CX6" s="667"/>
      <c r="CY6" s="668"/>
      <c r="CZ6" s="660">
        <v>1.1000000000000001</v>
      </c>
      <c r="DA6" s="661"/>
      <c r="DB6" s="661"/>
      <c r="DC6" s="680"/>
      <c r="DD6" s="675" t="s">
        <v>128</v>
      </c>
      <c r="DE6" s="667"/>
      <c r="DF6" s="667"/>
      <c r="DG6" s="667"/>
      <c r="DH6" s="667"/>
      <c r="DI6" s="667"/>
      <c r="DJ6" s="667"/>
      <c r="DK6" s="667"/>
      <c r="DL6" s="667"/>
      <c r="DM6" s="667"/>
      <c r="DN6" s="667"/>
      <c r="DO6" s="667"/>
      <c r="DP6" s="668"/>
      <c r="DQ6" s="675">
        <v>162243</v>
      </c>
      <c r="DR6" s="667"/>
      <c r="DS6" s="667"/>
      <c r="DT6" s="667"/>
      <c r="DU6" s="667"/>
      <c r="DV6" s="667"/>
      <c r="DW6" s="667"/>
      <c r="DX6" s="667"/>
      <c r="DY6" s="667"/>
      <c r="DZ6" s="667"/>
      <c r="EA6" s="667"/>
      <c r="EB6" s="667"/>
      <c r="EC6" s="676"/>
    </row>
    <row r="7" spans="2:143" ht="11.25" customHeight="1" x14ac:dyDescent="0.2">
      <c r="B7" s="663" t="s">
        <v>235</v>
      </c>
      <c r="C7" s="664"/>
      <c r="D7" s="664"/>
      <c r="E7" s="664"/>
      <c r="F7" s="664"/>
      <c r="G7" s="664"/>
      <c r="H7" s="664"/>
      <c r="I7" s="664"/>
      <c r="J7" s="664"/>
      <c r="K7" s="664"/>
      <c r="L7" s="664"/>
      <c r="M7" s="664"/>
      <c r="N7" s="664"/>
      <c r="O7" s="664"/>
      <c r="P7" s="664"/>
      <c r="Q7" s="665"/>
      <c r="R7" s="666">
        <v>2472</v>
      </c>
      <c r="S7" s="667"/>
      <c r="T7" s="667"/>
      <c r="U7" s="667"/>
      <c r="V7" s="667"/>
      <c r="W7" s="667"/>
      <c r="X7" s="667"/>
      <c r="Y7" s="668"/>
      <c r="Z7" s="669">
        <v>0</v>
      </c>
      <c r="AA7" s="669"/>
      <c r="AB7" s="669"/>
      <c r="AC7" s="669"/>
      <c r="AD7" s="670">
        <v>2472</v>
      </c>
      <c r="AE7" s="670"/>
      <c r="AF7" s="670"/>
      <c r="AG7" s="670"/>
      <c r="AH7" s="670"/>
      <c r="AI7" s="670"/>
      <c r="AJ7" s="670"/>
      <c r="AK7" s="670"/>
      <c r="AL7" s="671">
        <v>0</v>
      </c>
      <c r="AM7" s="672"/>
      <c r="AN7" s="672"/>
      <c r="AO7" s="673"/>
      <c r="AP7" s="663" t="s">
        <v>236</v>
      </c>
      <c r="AQ7" s="664"/>
      <c r="AR7" s="664"/>
      <c r="AS7" s="664"/>
      <c r="AT7" s="664"/>
      <c r="AU7" s="664"/>
      <c r="AV7" s="664"/>
      <c r="AW7" s="664"/>
      <c r="AX7" s="664"/>
      <c r="AY7" s="664"/>
      <c r="AZ7" s="664"/>
      <c r="BA7" s="664"/>
      <c r="BB7" s="664"/>
      <c r="BC7" s="664"/>
      <c r="BD7" s="664"/>
      <c r="BE7" s="664"/>
      <c r="BF7" s="665"/>
      <c r="BG7" s="666">
        <v>2389043</v>
      </c>
      <c r="BH7" s="667"/>
      <c r="BI7" s="667"/>
      <c r="BJ7" s="667"/>
      <c r="BK7" s="667"/>
      <c r="BL7" s="667"/>
      <c r="BM7" s="667"/>
      <c r="BN7" s="668"/>
      <c r="BO7" s="669">
        <v>32.4</v>
      </c>
      <c r="BP7" s="669"/>
      <c r="BQ7" s="669"/>
      <c r="BR7" s="669"/>
      <c r="BS7" s="670">
        <v>42441</v>
      </c>
      <c r="BT7" s="670"/>
      <c r="BU7" s="670"/>
      <c r="BV7" s="670"/>
      <c r="BW7" s="670"/>
      <c r="BX7" s="670"/>
      <c r="BY7" s="670"/>
      <c r="BZ7" s="670"/>
      <c r="CA7" s="670"/>
      <c r="CB7" s="674"/>
      <c r="CD7" s="681" t="s">
        <v>237</v>
      </c>
      <c r="CE7" s="682"/>
      <c r="CF7" s="682"/>
      <c r="CG7" s="682"/>
      <c r="CH7" s="682"/>
      <c r="CI7" s="682"/>
      <c r="CJ7" s="682"/>
      <c r="CK7" s="682"/>
      <c r="CL7" s="682"/>
      <c r="CM7" s="682"/>
      <c r="CN7" s="682"/>
      <c r="CO7" s="682"/>
      <c r="CP7" s="682"/>
      <c r="CQ7" s="683"/>
      <c r="CR7" s="666">
        <v>1736890</v>
      </c>
      <c r="CS7" s="667"/>
      <c r="CT7" s="667"/>
      <c r="CU7" s="667"/>
      <c r="CV7" s="667"/>
      <c r="CW7" s="667"/>
      <c r="CX7" s="667"/>
      <c r="CY7" s="668"/>
      <c r="CZ7" s="669">
        <v>11.8</v>
      </c>
      <c r="DA7" s="669"/>
      <c r="DB7" s="669"/>
      <c r="DC7" s="669"/>
      <c r="DD7" s="675">
        <v>15980</v>
      </c>
      <c r="DE7" s="667"/>
      <c r="DF7" s="667"/>
      <c r="DG7" s="667"/>
      <c r="DH7" s="667"/>
      <c r="DI7" s="667"/>
      <c r="DJ7" s="667"/>
      <c r="DK7" s="667"/>
      <c r="DL7" s="667"/>
      <c r="DM7" s="667"/>
      <c r="DN7" s="667"/>
      <c r="DO7" s="667"/>
      <c r="DP7" s="668"/>
      <c r="DQ7" s="675">
        <v>1556055</v>
      </c>
      <c r="DR7" s="667"/>
      <c r="DS7" s="667"/>
      <c r="DT7" s="667"/>
      <c r="DU7" s="667"/>
      <c r="DV7" s="667"/>
      <c r="DW7" s="667"/>
      <c r="DX7" s="667"/>
      <c r="DY7" s="667"/>
      <c r="DZ7" s="667"/>
      <c r="EA7" s="667"/>
      <c r="EB7" s="667"/>
      <c r="EC7" s="676"/>
    </row>
    <row r="8" spans="2:143" ht="11.25" customHeight="1" x14ac:dyDescent="0.2">
      <c r="B8" s="663" t="s">
        <v>238</v>
      </c>
      <c r="C8" s="664"/>
      <c r="D8" s="664"/>
      <c r="E8" s="664"/>
      <c r="F8" s="664"/>
      <c r="G8" s="664"/>
      <c r="H8" s="664"/>
      <c r="I8" s="664"/>
      <c r="J8" s="664"/>
      <c r="K8" s="664"/>
      <c r="L8" s="664"/>
      <c r="M8" s="664"/>
      <c r="N8" s="664"/>
      <c r="O8" s="664"/>
      <c r="P8" s="664"/>
      <c r="Q8" s="665"/>
      <c r="R8" s="666">
        <v>36840</v>
      </c>
      <c r="S8" s="667"/>
      <c r="T8" s="667"/>
      <c r="U8" s="667"/>
      <c r="V8" s="667"/>
      <c r="W8" s="667"/>
      <c r="X8" s="667"/>
      <c r="Y8" s="668"/>
      <c r="Z8" s="669">
        <v>0.2</v>
      </c>
      <c r="AA8" s="669"/>
      <c r="AB8" s="669"/>
      <c r="AC8" s="669"/>
      <c r="AD8" s="670">
        <v>36840</v>
      </c>
      <c r="AE8" s="670"/>
      <c r="AF8" s="670"/>
      <c r="AG8" s="670"/>
      <c r="AH8" s="670"/>
      <c r="AI8" s="670"/>
      <c r="AJ8" s="670"/>
      <c r="AK8" s="670"/>
      <c r="AL8" s="671">
        <v>0.4</v>
      </c>
      <c r="AM8" s="672"/>
      <c r="AN8" s="672"/>
      <c r="AO8" s="673"/>
      <c r="AP8" s="663" t="s">
        <v>239</v>
      </c>
      <c r="AQ8" s="664"/>
      <c r="AR8" s="664"/>
      <c r="AS8" s="664"/>
      <c r="AT8" s="664"/>
      <c r="AU8" s="664"/>
      <c r="AV8" s="664"/>
      <c r="AW8" s="664"/>
      <c r="AX8" s="664"/>
      <c r="AY8" s="664"/>
      <c r="AZ8" s="664"/>
      <c r="BA8" s="664"/>
      <c r="BB8" s="664"/>
      <c r="BC8" s="664"/>
      <c r="BD8" s="664"/>
      <c r="BE8" s="664"/>
      <c r="BF8" s="665"/>
      <c r="BG8" s="666">
        <v>83105</v>
      </c>
      <c r="BH8" s="667"/>
      <c r="BI8" s="667"/>
      <c r="BJ8" s="667"/>
      <c r="BK8" s="667"/>
      <c r="BL8" s="667"/>
      <c r="BM8" s="667"/>
      <c r="BN8" s="668"/>
      <c r="BO8" s="669">
        <v>1.1000000000000001</v>
      </c>
      <c r="BP8" s="669"/>
      <c r="BQ8" s="669"/>
      <c r="BR8" s="669"/>
      <c r="BS8" s="670" t="s">
        <v>128</v>
      </c>
      <c r="BT8" s="670"/>
      <c r="BU8" s="670"/>
      <c r="BV8" s="670"/>
      <c r="BW8" s="670"/>
      <c r="BX8" s="670"/>
      <c r="BY8" s="670"/>
      <c r="BZ8" s="670"/>
      <c r="CA8" s="670"/>
      <c r="CB8" s="674"/>
      <c r="CD8" s="681" t="s">
        <v>240</v>
      </c>
      <c r="CE8" s="682"/>
      <c r="CF8" s="682"/>
      <c r="CG8" s="682"/>
      <c r="CH8" s="682"/>
      <c r="CI8" s="682"/>
      <c r="CJ8" s="682"/>
      <c r="CK8" s="682"/>
      <c r="CL8" s="682"/>
      <c r="CM8" s="682"/>
      <c r="CN8" s="682"/>
      <c r="CO8" s="682"/>
      <c r="CP8" s="682"/>
      <c r="CQ8" s="683"/>
      <c r="CR8" s="666">
        <v>5834896</v>
      </c>
      <c r="CS8" s="667"/>
      <c r="CT8" s="667"/>
      <c r="CU8" s="667"/>
      <c r="CV8" s="667"/>
      <c r="CW8" s="667"/>
      <c r="CX8" s="667"/>
      <c r="CY8" s="668"/>
      <c r="CZ8" s="669">
        <v>39.6</v>
      </c>
      <c r="DA8" s="669"/>
      <c r="DB8" s="669"/>
      <c r="DC8" s="669"/>
      <c r="DD8" s="675">
        <v>184103</v>
      </c>
      <c r="DE8" s="667"/>
      <c r="DF8" s="667"/>
      <c r="DG8" s="667"/>
      <c r="DH8" s="667"/>
      <c r="DI8" s="667"/>
      <c r="DJ8" s="667"/>
      <c r="DK8" s="667"/>
      <c r="DL8" s="667"/>
      <c r="DM8" s="667"/>
      <c r="DN8" s="667"/>
      <c r="DO8" s="667"/>
      <c r="DP8" s="668"/>
      <c r="DQ8" s="675">
        <v>2776204</v>
      </c>
      <c r="DR8" s="667"/>
      <c r="DS8" s="667"/>
      <c r="DT8" s="667"/>
      <c r="DU8" s="667"/>
      <c r="DV8" s="667"/>
      <c r="DW8" s="667"/>
      <c r="DX8" s="667"/>
      <c r="DY8" s="667"/>
      <c r="DZ8" s="667"/>
      <c r="EA8" s="667"/>
      <c r="EB8" s="667"/>
      <c r="EC8" s="676"/>
    </row>
    <row r="9" spans="2:143" ht="11.25" customHeight="1" x14ac:dyDescent="0.2">
      <c r="B9" s="663" t="s">
        <v>241</v>
      </c>
      <c r="C9" s="664"/>
      <c r="D9" s="664"/>
      <c r="E9" s="664"/>
      <c r="F9" s="664"/>
      <c r="G9" s="664"/>
      <c r="H9" s="664"/>
      <c r="I9" s="664"/>
      <c r="J9" s="664"/>
      <c r="K9" s="664"/>
      <c r="L9" s="664"/>
      <c r="M9" s="664"/>
      <c r="N9" s="664"/>
      <c r="O9" s="664"/>
      <c r="P9" s="664"/>
      <c r="Q9" s="665"/>
      <c r="R9" s="666">
        <v>46873</v>
      </c>
      <c r="S9" s="667"/>
      <c r="T9" s="667"/>
      <c r="U9" s="667"/>
      <c r="V9" s="667"/>
      <c r="W9" s="667"/>
      <c r="X9" s="667"/>
      <c r="Y9" s="668"/>
      <c r="Z9" s="669">
        <v>0.3</v>
      </c>
      <c r="AA9" s="669"/>
      <c r="AB9" s="669"/>
      <c r="AC9" s="669"/>
      <c r="AD9" s="670">
        <v>46873</v>
      </c>
      <c r="AE9" s="670"/>
      <c r="AF9" s="670"/>
      <c r="AG9" s="670"/>
      <c r="AH9" s="670"/>
      <c r="AI9" s="670"/>
      <c r="AJ9" s="670"/>
      <c r="AK9" s="670"/>
      <c r="AL9" s="671">
        <v>0.5</v>
      </c>
      <c r="AM9" s="672"/>
      <c r="AN9" s="672"/>
      <c r="AO9" s="673"/>
      <c r="AP9" s="663" t="s">
        <v>242</v>
      </c>
      <c r="AQ9" s="664"/>
      <c r="AR9" s="664"/>
      <c r="AS9" s="664"/>
      <c r="AT9" s="664"/>
      <c r="AU9" s="664"/>
      <c r="AV9" s="664"/>
      <c r="AW9" s="664"/>
      <c r="AX9" s="664"/>
      <c r="AY9" s="664"/>
      <c r="AZ9" s="664"/>
      <c r="BA9" s="664"/>
      <c r="BB9" s="664"/>
      <c r="BC9" s="664"/>
      <c r="BD9" s="664"/>
      <c r="BE9" s="664"/>
      <c r="BF9" s="665"/>
      <c r="BG9" s="666">
        <v>1870822</v>
      </c>
      <c r="BH9" s="667"/>
      <c r="BI9" s="667"/>
      <c r="BJ9" s="667"/>
      <c r="BK9" s="667"/>
      <c r="BL9" s="667"/>
      <c r="BM9" s="667"/>
      <c r="BN9" s="668"/>
      <c r="BO9" s="669">
        <v>25.4</v>
      </c>
      <c r="BP9" s="669"/>
      <c r="BQ9" s="669"/>
      <c r="BR9" s="669"/>
      <c r="BS9" s="670" t="s">
        <v>128</v>
      </c>
      <c r="BT9" s="670"/>
      <c r="BU9" s="670"/>
      <c r="BV9" s="670"/>
      <c r="BW9" s="670"/>
      <c r="BX9" s="670"/>
      <c r="BY9" s="670"/>
      <c r="BZ9" s="670"/>
      <c r="CA9" s="670"/>
      <c r="CB9" s="674"/>
      <c r="CD9" s="681" t="s">
        <v>243</v>
      </c>
      <c r="CE9" s="682"/>
      <c r="CF9" s="682"/>
      <c r="CG9" s="682"/>
      <c r="CH9" s="682"/>
      <c r="CI9" s="682"/>
      <c r="CJ9" s="682"/>
      <c r="CK9" s="682"/>
      <c r="CL9" s="682"/>
      <c r="CM9" s="682"/>
      <c r="CN9" s="682"/>
      <c r="CO9" s="682"/>
      <c r="CP9" s="682"/>
      <c r="CQ9" s="683"/>
      <c r="CR9" s="666">
        <v>1862440</v>
      </c>
      <c r="CS9" s="667"/>
      <c r="CT9" s="667"/>
      <c r="CU9" s="667"/>
      <c r="CV9" s="667"/>
      <c r="CW9" s="667"/>
      <c r="CX9" s="667"/>
      <c r="CY9" s="668"/>
      <c r="CZ9" s="669">
        <v>12.6</v>
      </c>
      <c r="DA9" s="669"/>
      <c r="DB9" s="669"/>
      <c r="DC9" s="669"/>
      <c r="DD9" s="675">
        <v>22383</v>
      </c>
      <c r="DE9" s="667"/>
      <c r="DF9" s="667"/>
      <c r="DG9" s="667"/>
      <c r="DH9" s="667"/>
      <c r="DI9" s="667"/>
      <c r="DJ9" s="667"/>
      <c r="DK9" s="667"/>
      <c r="DL9" s="667"/>
      <c r="DM9" s="667"/>
      <c r="DN9" s="667"/>
      <c r="DO9" s="667"/>
      <c r="DP9" s="668"/>
      <c r="DQ9" s="675">
        <v>1143802</v>
      </c>
      <c r="DR9" s="667"/>
      <c r="DS9" s="667"/>
      <c r="DT9" s="667"/>
      <c r="DU9" s="667"/>
      <c r="DV9" s="667"/>
      <c r="DW9" s="667"/>
      <c r="DX9" s="667"/>
      <c r="DY9" s="667"/>
      <c r="DZ9" s="667"/>
      <c r="EA9" s="667"/>
      <c r="EB9" s="667"/>
      <c r="EC9" s="676"/>
    </row>
    <row r="10" spans="2:143" ht="11.25" customHeight="1" x14ac:dyDescent="0.2">
      <c r="B10" s="663" t="s">
        <v>244</v>
      </c>
      <c r="C10" s="664"/>
      <c r="D10" s="664"/>
      <c r="E10" s="664"/>
      <c r="F10" s="664"/>
      <c r="G10" s="664"/>
      <c r="H10" s="664"/>
      <c r="I10" s="664"/>
      <c r="J10" s="664"/>
      <c r="K10" s="664"/>
      <c r="L10" s="664"/>
      <c r="M10" s="664"/>
      <c r="N10" s="664"/>
      <c r="O10" s="664"/>
      <c r="P10" s="664"/>
      <c r="Q10" s="665"/>
      <c r="R10" s="666" t="s">
        <v>128</v>
      </c>
      <c r="S10" s="667"/>
      <c r="T10" s="667"/>
      <c r="U10" s="667"/>
      <c r="V10" s="667"/>
      <c r="W10" s="667"/>
      <c r="X10" s="667"/>
      <c r="Y10" s="668"/>
      <c r="Z10" s="669" t="s">
        <v>128</v>
      </c>
      <c r="AA10" s="669"/>
      <c r="AB10" s="669"/>
      <c r="AC10" s="669"/>
      <c r="AD10" s="670" t="s">
        <v>128</v>
      </c>
      <c r="AE10" s="670"/>
      <c r="AF10" s="670"/>
      <c r="AG10" s="670"/>
      <c r="AH10" s="670"/>
      <c r="AI10" s="670"/>
      <c r="AJ10" s="670"/>
      <c r="AK10" s="670"/>
      <c r="AL10" s="671" t="s">
        <v>128</v>
      </c>
      <c r="AM10" s="672"/>
      <c r="AN10" s="672"/>
      <c r="AO10" s="673"/>
      <c r="AP10" s="663" t="s">
        <v>245</v>
      </c>
      <c r="AQ10" s="664"/>
      <c r="AR10" s="664"/>
      <c r="AS10" s="664"/>
      <c r="AT10" s="664"/>
      <c r="AU10" s="664"/>
      <c r="AV10" s="664"/>
      <c r="AW10" s="664"/>
      <c r="AX10" s="664"/>
      <c r="AY10" s="664"/>
      <c r="AZ10" s="664"/>
      <c r="BA10" s="664"/>
      <c r="BB10" s="664"/>
      <c r="BC10" s="664"/>
      <c r="BD10" s="664"/>
      <c r="BE10" s="664"/>
      <c r="BF10" s="665"/>
      <c r="BG10" s="666">
        <v>161400</v>
      </c>
      <c r="BH10" s="667"/>
      <c r="BI10" s="667"/>
      <c r="BJ10" s="667"/>
      <c r="BK10" s="667"/>
      <c r="BL10" s="667"/>
      <c r="BM10" s="667"/>
      <c r="BN10" s="668"/>
      <c r="BO10" s="669">
        <v>2.2000000000000002</v>
      </c>
      <c r="BP10" s="669"/>
      <c r="BQ10" s="669"/>
      <c r="BR10" s="669"/>
      <c r="BS10" s="670" t="s">
        <v>128</v>
      </c>
      <c r="BT10" s="670"/>
      <c r="BU10" s="670"/>
      <c r="BV10" s="670"/>
      <c r="BW10" s="670"/>
      <c r="BX10" s="670"/>
      <c r="BY10" s="670"/>
      <c r="BZ10" s="670"/>
      <c r="CA10" s="670"/>
      <c r="CB10" s="674"/>
      <c r="CD10" s="681" t="s">
        <v>246</v>
      </c>
      <c r="CE10" s="682"/>
      <c r="CF10" s="682"/>
      <c r="CG10" s="682"/>
      <c r="CH10" s="682"/>
      <c r="CI10" s="682"/>
      <c r="CJ10" s="682"/>
      <c r="CK10" s="682"/>
      <c r="CL10" s="682"/>
      <c r="CM10" s="682"/>
      <c r="CN10" s="682"/>
      <c r="CO10" s="682"/>
      <c r="CP10" s="682"/>
      <c r="CQ10" s="683"/>
      <c r="CR10" s="666">
        <v>144758</v>
      </c>
      <c r="CS10" s="667"/>
      <c r="CT10" s="667"/>
      <c r="CU10" s="667"/>
      <c r="CV10" s="667"/>
      <c r="CW10" s="667"/>
      <c r="CX10" s="667"/>
      <c r="CY10" s="668"/>
      <c r="CZ10" s="669">
        <v>1</v>
      </c>
      <c r="DA10" s="669"/>
      <c r="DB10" s="669"/>
      <c r="DC10" s="669"/>
      <c r="DD10" s="675" t="s">
        <v>128</v>
      </c>
      <c r="DE10" s="667"/>
      <c r="DF10" s="667"/>
      <c r="DG10" s="667"/>
      <c r="DH10" s="667"/>
      <c r="DI10" s="667"/>
      <c r="DJ10" s="667"/>
      <c r="DK10" s="667"/>
      <c r="DL10" s="667"/>
      <c r="DM10" s="667"/>
      <c r="DN10" s="667"/>
      <c r="DO10" s="667"/>
      <c r="DP10" s="668"/>
      <c r="DQ10" s="675">
        <v>20758</v>
      </c>
      <c r="DR10" s="667"/>
      <c r="DS10" s="667"/>
      <c r="DT10" s="667"/>
      <c r="DU10" s="667"/>
      <c r="DV10" s="667"/>
      <c r="DW10" s="667"/>
      <c r="DX10" s="667"/>
      <c r="DY10" s="667"/>
      <c r="DZ10" s="667"/>
      <c r="EA10" s="667"/>
      <c r="EB10" s="667"/>
      <c r="EC10" s="676"/>
    </row>
    <row r="11" spans="2:143" ht="11.25" customHeight="1" x14ac:dyDescent="0.2">
      <c r="B11" s="663" t="s">
        <v>247</v>
      </c>
      <c r="C11" s="664"/>
      <c r="D11" s="664"/>
      <c r="E11" s="664"/>
      <c r="F11" s="664"/>
      <c r="G11" s="664"/>
      <c r="H11" s="664"/>
      <c r="I11" s="664"/>
      <c r="J11" s="664"/>
      <c r="K11" s="664"/>
      <c r="L11" s="664"/>
      <c r="M11" s="664"/>
      <c r="N11" s="664"/>
      <c r="O11" s="664"/>
      <c r="P11" s="664"/>
      <c r="Q11" s="665"/>
      <c r="R11" s="666">
        <v>1002122</v>
      </c>
      <c r="S11" s="667"/>
      <c r="T11" s="667"/>
      <c r="U11" s="667"/>
      <c r="V11" s="667"/>
      <c r="W11" s="667"/>
      <c r="X11" s="667"/>
      <c r="Y11" s="668"/>
      <c r="Z11" s="671">
        <v>6.5</v>
      </c>
      <c r="AA11" s="672"/>
      <c r="AB11" s="672"/>
      <c r="AC11" s="684"/>
      <c r="AD11" s="675">
        <v>1002122</v>
      </c>
      <c r="AE11" s="667"/>
      <c r="AF11" s="667"/>
      <c r="AG11" s="667"/>
      <c r="AH11" s="667"/>
      <c r="AI11" s="667"/>
      <c r="AJ11" s="667"/>
      <c r="AK11" s="668"/>
      <c r="AL11" s="671">
        <v>11.4</v>
      </c>
      <c r="AM11" s="672"/>
      <c r="AN11" s="672"/>
      <c r="AO11" s="673"/>
      <c r="AP11" s="663" t="s">
        <v>248</v>
      </c>
      <c r="AQ11" s="664"/>
      <c r="AR11" s="664"/>
      <c r="AS11" s="664"/>
      <c r="AT11" s="664"/>
      <c r="AU11" s="664"/>
      <c r="AV11" s="664"/>
      <c r="AW11" s="664"/>
      <c r="AX11" s="664"/>
      <c r="AY11" s="664"/>
      <c r="AZ11" s="664"/>
      <c r="BA11" s="664"/>
      <c r="BB11" s="664"/>
      <c r="BC11" s="664"/>
      <c r="BD11" s="664"/>
      <c r="BE11" s="664"/>
      <c r="BF11" s="665"/>
      <c r="BG11" s="666">
        <v>273716</v>
      </c>
      <c r="BH11" s="667"/>
      <c r="BI11" s="667"/>
      <c r="BJ11" s="667"/>
      <c r="BK11" s="667"/>
      <c r="BL11" s="667"/>
      <c r="BM11" s="667"/>
      <c r="BN11" s="668"/>
      <c r="BO11" s="669">
        <v>3.7</v>
      </c>
      <c r="BP11" s="669"/>
      <c r="BQ11" s="669"/>
      <c r="BR11" s="669"/>
      <c r="BS11" s="670">
        <v>42441</v>
      </c>
      <c r="BT11" s="670"/>
      <c r="BU11" s="670"/>
      <c r="BV11" s="670"/>
      <c r="BW11" s="670"/>
      <c r="BX11" s="670"/>
      <c r="BY11" s="670"/>
      <c r="BZ11" s="670"/>
      <c r="CA11" s="670"/>
      <c r="CB11" s="674"/>
      <c r="CD11" s="681" t="s">
        <v>249</v>
      </c>
      <c r="CE11" s="682"/>
      <c r="CF11" s="682"/>
      <c r="CG11" s="682"/>
      <c r="CH11" s="682"/>
      <c r="CI11" s="682"/>
      <c r="CJ11" s="682"/>
      <c r="CK11" s="682"/>
      <c r="CL11" s="682"/>
      <c r="CM11" s="682"/>
      <c r="CN11" s="682"/>
      <c r="CO11" s="682"/>
      <c r="CP11" s="682"/>
      <c r="CQ11" s="683"/>
      <c r="CR11" s="666">
        <v>149062</v>
      </c>
      <c r="CS11" s="667"/>
      <c r="CT11" s="667"/>
      <c r="CU11" s="667"/>
      <c r="CV11" s="667"/>
      <c r="CW11" s="667"/>
      <c r="CX11" s="667"/>
      <c r="CY11" s="668"/>
      <c r="CZ11" s="669">
        <v>1</v>
      </c>
      <c r="DA11" s="669"/>
      <c r="DB11" s="669"/>
      <c r="DC11" s="669"/>
      <c r="DD11" s="675">
        <v>24944</v>
      </c>
      <c r="DE11" s="667"/>
      <c r="DF11" s="667"/>
      <c r="DG11" s="667"/>
      <c r="DH11" s="667"/>
      <c r="DI11" s="667"/>
      <c r="DJ11" s="667"/>
      <c r="DK11" s="667"/>
      <c r="DL11" s="667"/>
      <c r="DM11" s="667"/>
      <c r="DN11" s="667"/>
      <c r="DO11" s="667"/>
      <c r="DP11" s="668"/>
      <c r="DQ11" s="675">
        <v>105769</v>
      </c>
      <c r="DR11" s="667"/>
      <c r="DS11" s="667"/>
      <c r="DT11" s="667"/>
      <c r="DU11" s="667"/>
      <c r="DV11" s="667"/>
      <c r="DW11" s="667"/>
      <c r="DX11" s="667"/>
      <c r="DY11" s="667"/>
      <c r="DZ11" s="667"/>
      <c r="EA11" s="667"/>
      <c r="EB11" s="667"/>
      <c r="EC11" s="676"/>
    </row>
    <row r="12" spans="2:143" ht="11.25" customHeight="1" x14ac:dyDescent="0.2">
      <c r="B12" s="663" t="s">
        <v>250</v>
      </c>
      <c r="C12" s="664"/>
      <c r="D12" s="664"/>
      <c r="E12" s="664"/>
      <c r="F12" s="664"/>
      <c r="G12" s="664"/>
      <c r="H12" s="664"/>
      <c r="I12" s="664"/>
      <c r="J12" s="664"/>
      <c r="K12" s="664"/>
      <c r="L12" s="664"/>
      <c r="M12" s="664"/>
      <c r="N12" s="664"/>
      <c r="O12" s="664"/>
      <c r="P12" s="664"/>
      <c r="Q12" s="665"/>
      <c r="R12" s="666">
        <v>40682</v>
      </c>
      <c r="S12" s="667"/>
      <c r="T12" s="667"/>
      <c r="U12" s="667"/>
      <c r="V12" s="667"/>
      <c r="W12" s="667"/>
      <c r="X12" s="667"/>
      <c r="Y12" s="668"/>
      <c r="Z12" s="669">
        <v>0.3</v>
      </c>
      <c r="AA12" s="669"/>
      <c r="AB12" s="669"/>
      <c r="AC12" s="669"/>
      <c r="AD12" s="670">
        <v>40682</v>
      </c>
      <c r="AE12" s="670"/>
      <c r="AF12" s="670"/>
      <c r="AG12" s="670"/>
      <c r="AH12" s="670"/>
      <c r="AI12" s="670"/>
      <c r="AJ12" s="670"/>
      <c r="AK12" s="670"/>
      <c r="AL12" s="671">
        <v>0.5</v>
      </c>
      <c r="AM12" s="672"/>
      <c r="AN12" s="672"/>
      <c r="AO12" s="673"/>
      <c r="AP12" s="663" t="s">
        <v>251</v>
      </c>
      <c r="AQ12" s="664"/>
      <c r="AR12" s="664"/>
      <c r="AS12" s="664"/>
      <c r="AT12" s="664"/>
      <c r="AU12" s="664"/>
      <c r="AV12" s="664"/>
      <c r="AW12" s="664"/>
      <c r="AX12" s="664"/>
      <c r="AY12" s="664"/>
      <c r="AZ12" s="664"/>
      <c r="BA12" s="664"/>
      <c r="BB12" s="664"/>
      <c r="BC12" s="664"/>
      <c r="BD12" s="664"/>
      <c r="BE12" s="664"/>
      <c r="BF12" s="665"/>
      <c r="BG12" s="666">
        <v>4038809</v>
      </c>
      <c r="BH12" s="667"/>
      <c r="BI12" s="667"/>
      <c r="BJ12" s="667"/>
      <c r="BK12" s="667"/>
      <c r="BL12" s="667"/>
      <c r="BM12" s="667"/>
      <c r="BN12" s="668"/>
      <c r="BO12" s="669">
        <v>54.8</v>
      </c>
      <c r="BP12" s="669"/>
      <c r="BQ12" s="669"/>
      <c r="BR12" s="669"/>
      <c r="BS12" s="670" t="s">
        <v>128</v>
      </c>
      <c r="BT12" s="670"/>
      <c r="BU12" s="670"/>
      <c r="BV12" s="670"/>
      <c r="BW12" s="670"/>
      <c r="BX12" s="670"/>
      <c r="BY12" s="670"/>
      <c r="BZ12" s="670"/>
      <c r="CA12" s="670"/>
      <c r="CB12" s="674"/>
      <c r="CD12" s="681" t="s">
        <v>252</v>
      </c>
      <c r="CE12" s="682"/>
      <c r="CF12" s="682"/>
      <c r="CG12" s="682"/>
      <c r="CH12" s="682"/>
      <c r="CI12" s="682"/>
      <c r="CJ12" s="682"/>
      <c r="CK12" s="682"/>
      <c r="CL12" s="682"/>
      <c r="CM12" s="682"/>
      <c r="CN12" s="682"/>
      <c r="CO12" s="682"/>
      <c r="CP12" s="682"/>
      <c r="CQ12" s="683"/>
      <c r="CR12" s="666">
        <v>219717</v>
      </c>
      <c r="CS12" s="667"/>
      <c r="CT12" s="667"/>
      <c r="CU12" s="667"/>
      <c r="CV12" s="667"/>
      <c r="CW12" s="667"/>
      <c r="CX12" s="667"/>
      <c r="CY12" s="668"/>
      <c r="CZ12" s="669">
        <v>1.5</v>
      </c>
      <c r="DA12" s="669"/>
      <c r="DB12" s="669"/>
      <c r="DC12" s="669"/>
      <c r="DD12" s="675">
        <v>268</v>
      </c>
      <c r="DE12" s="667"/>
      <c r="DF12" s="667"/>
      <c r="DG12" s="667"/>
      <c r="DH12" s="667"/>
      <c r="DI12" s="667"/>
      <c r="DJ12" s="667"/>
      <c r="DK12" s="667"/>
      <c r="DL12" s="667"/>
      <c r="DM12" s="667"/>
      <c r="DN12" s="667"/>
      <c r="DO12" s="667"/>
      <c r="DP12" s="668"/>
      <c r="DQ12" s="675">
        <v>174011</v>
      </c>
      <c r="DR12" s="667"/>
      <c r="DS12" s="667"/>
      <c r="DT12" s="667"/>
      <c r="DU12" s="667"/>
      <c r="DV12" s="667"/>
      <c r="DW12" s="667"/>
      <c r="DX12" s="667"/>
      <c r="DY12" s="667"/>
      <c r="DZ12" s="667"/>
      <c r="EA12" s="667"/>
      <c r="EB12" s="667"/>
      <c r="EC12" s="676"/>
    </row>
    <row r="13" spans="2:143" ht="11.25" customHeight="1" x14ac:dyDescent="0.2">
      <c r="B13" s="663" t="s">
        <v>253</v>
      </c>
      <c r="C13" s="664"/>
      <c r="D13" s="664"/>
      <c r="E13" s="664"/>
      <c r="F13" s="664"/>
      <c r="G13" s="664"/>
      <c r="H13" s="664"/>
      <c r="I13" s="664"/>
      <c r="J13" s="664"/>
      <c r="K13" s="664"/>
      <c r="L13" s="664"/>
      <c r="M13" s="664"/>
      <c r="N13" s="664"/>
      <c r="O13" s="664"/>
      <c r="P13" s="664"/>
      <c r="Q13" s="665"/>
      <c r="R13" s="666" t="s">
        <v>128</v>
      </c>
      <c r="S13" s="667"/>
      <c r="T13" s="667"/>
      <c r="U13" s="667"/>
      <c r="V13" s="667"/>
      <c r="W13" s="667"/>
      <c r="X13" s="667"/>
      <c r="Y13" s="668"/>
      <c r="Z13" s="669" t="s">
        <v>128</v>
      </c>
      <c r="AA13" s="669"/>
      <c r="AB13" s="669"/>
      <c r="AC13" s="669"/>
      <c r="AD13" s="670" t="s">
        <v>128</v>
      </c>
      <c r="AE13" s="670"/>
      <c r="AF13" s="670"/>
      <c r="AG13" s="670"/>
      <c r="AH13" s="670"/>
      <c r="AI13" s="670"/>
      <c r="AJ13" s="670"/>
      <c r="AK13" s="670"/>
      <c r="AL13" s="671" t="s">
        <v>128</v>
      </c>
      <c r="AM13" s="672"/>
      <c r="AN13" s="672"/>
      <c r="AO13" s="673"/>
      <c r="AP13" s="663" t="s">
        <v>254</v>
      </c>
      <c r="AQ13" s="664"/>
      <c r="AR13" s="664"/>
      <c r="AS13" s="664"/>
      <c r="AT13" s="664"/>
      <c r="AU13" s="664"/>
      <c r="AV13" s="664"/>
      <c r="AW13" s="664"/>
      <c r="AX13" s="664"/>
      <c r="AY13" s="664"/>
      <c r="AZ13" s="664"/>
      <c r="BA13" s="664"/>
      <c r="BB13" s="664"/>
      <c r="BC13" s="664"/>
      <c r="BD13" s="664"/>
      <c r="BE13" s="664"/>
      <c r="BF13" s="665"/>
      <c r="BG13" s="666">
        <v>3835534</v>
      </c>
      <c r="BH13" s="667"/>
      <c r="BI13" s="667"/>
      <c r="BJ13" s="667"/>
      <c r="BK13" s="667"/>
      <c r="BL13" s="667"/>
      <c r="BM13" s="667"/>
      <c r="BN13" s="668"/>
      <c r="BO13" s="669">
        <v>52</v>
      </c>
      <c r="BP13" s="669"/>
      <c r="BQ13" s="669"/>
      <c r="BR13" s="669"/>
      <c r="BS13" s="670" t="s">
        <v>128</v>
      </c>
      <c r="BT13" s="670"/>
      <c r="BU13" s="670"/>
      <c r="BV13" s="670"/>
      <c r="BW13" s="670"/>
      <c r="BX13" s="670"/>
      <c r="BY13" s="670"/>
      <c r="BZ13" s="670"/>
      <c r="CA13" s="670"/>
      <c r="CB13" s="674"/>
      <c r="CD13" s="681" t="s">
        <v>255</v>
      </c>
      <c r="CE13" s="682"/>
      <c r="CF13" s="682"/>
      <c r="CG13" s="682"/>
      <c r="CH13" s="682"/>
      <c r="CI13" s="682"/>
      <c r="CJ13" s="682"/>
      <c r="CK13" s="682"/>
      <c r="CL13" s="682"/>
      <c r="CM13" s="682"/>
      <c r="CN13" s="682"/>
      <c r="CO13" s="682"/>
      <c r="CP13" s="682"/>
      <c r="CQ13" s="683"/>
      <c r="CR13" s="666">
        <v>1780154</v>
      </c>
      <c r="CS13" s="667"/>
      <c r="CT13" s="667"/>
      <c r="CU13" s="667"/>
      <c r="CV13" s="667"/>
      <c r="CW13" s="667"/>
      <c r="CX13" s="667"/>
      <c r="CY13" s="668"/>
      <c r="CZ13" s="669">
        <v>12.1</v>
      </c>
      <c r="DA13" s="669"/>
      <c r="DB13" s="669"/>
      <c r="DC13" s="669"/>
      <c r="DD13" s="675">
        <v>491347</v>
      </c>
      <c r="DE13" s="667"/>
      <c r="DF13" s="667"/>
      <c r="DG13" s="667"/>
      <c r="DH13" s="667"/>
      <c r="DI13" s="667"/>
      <c r="DJ13" s="667"/>
      <c r="DK13" s="667"/>
      <c r="DL13" s="667"/>
      <c r="DM13" s="667"/>
      <c r="DN13" s="667"/>
      <c r="DO13" s="667"/>
      <c r="DP13" s="668"/>
      <c r="DQ13" s="675">
        <v>1353825</v>
      </c>
      <c r="DR13" s="667"/>
      <c r="DS13" s="667"/>
      <c r="DT13" s="667"/>
      <c r="DU13" s="667"/>
      <c r="DV13" s="667"/>
      <c r="DW13" s="667"/>
      <c r="DX13" s="667"/>
      <c r="DY13" s="667"/>
      <c r="DZ13" s="667"/>
      <c r="EA13" s="667"/>
      <c r="EB13" s="667"/>
      <c r="EC13" s="676"/>
    </row>
    <row r="14" spans="2:143" ht="11.25" customHeight="1" x14ac:dyDescent="0.2">
      <c r="B14" s="663" t="s">
        <v>256</v>
      </c>
      <c r="C14" s="664"/>
      <c r="D14" s="664"/>
      <c r="E14" s="664"/>
      <c r="F14" s="664"/>
      <c r="G14" s="664"/>
      <c r="H14" s="664"/>
      <c r="I14" s="664"/>
      <c r="J14" s="664"/>
      <c r="K14" s="664"/>
      <c r="L14" s="664"/>
      <c r="M14" s="664"/>
      <c r="N14" s="664"/>
      <c r="O14" s="664"/>
      <c r="P14" s="664"/>
      <c r="Q14" s="665"/>
      <c r="R14" s="666" t="s">
        <v>128</v>
      </c>
      <c r="S14" s="667"/>
      <c r="T14" s="667"/>
      <c r="U14" s="667"/>
      <c r="V14" s="667"/>
      <c r="W14" s="667"/>
      <c r="X14" s="667"/>
      <c r="Y14" s="668"/>
      <c r="Z14" s="669" t="s">
        <v>128</v>
      </c>
      <c r="AA14" s="669"/>
      <c r="AB14" s="669"/>
      <c r="AC14" s="669"/>
      <c r="AD14" s="670" t="s">
        <v>128</v>
      </c>
      <c r="AE14" s="670"/>
      <c r="AF14" s="670"/>
      <c r="AG14" s="670"/>
      <c r="AH14" s="670"/>
      <c r="AI14" s="670"/>
      <c r="AJ14" s="670"/>
      <c r="AK14" s="670"/>
      <c r="AL14" s="671" t="s">
        <v>128</v>
      </c>
      <c r="AM14" s="672"/>
      <c r="AN14" s="672"/>
      <c r="AO14" s="673"/>
      <c r="AP14" s="663" t="s">
        <v>257</v>
      </c>
      <c r="AQ14" s="664"/>
      <c r="AR14" s="664"/>
      <c r="AS14" s="664"/>
      <c r="AT14" s="664"/>
      <c r="AU14" s="664"/>
      <c r="AV14" s="664"/>
      <c r="AW14" s="664"/>
      <c r="AX14" s="664"/>
      <c r="AY14" s="664"/>
      <c r="AZ14" s="664"/>
      <c r="BA14" s="664"/>
      <c r="BB14" s="664"/>
      <c r="BC14" s="664"/>
      <c r="BD14" s="664"/>
      <c r="BE14" s="664"/>
      <c r="BF14" s="665"/>
      <c r="BG14" s="666">
        <v>141655</v>
      </c>
      <c r="BH14" s="667"/>
      <c r="BI14" s="667"/>
      <c r="BJ14" s="667"/>
      <c r="BK14" s="667"/>
      <c r="BL14" s="667"/>
      <c r="BM14" s="667"/>
      <c r="BN14" s="668"/>
      <c r="BO14" s="669">
        <v>1.9</v>
      </c>
      <c r="BP14" s="669"/>
      <c r="BQ14" s="669"/>
      <c r="BR14" s="669"/>
      <c r="BS14" s="670" t="s">
        <v>128</v>
      </c>
      <c r="BT14" s="670"/>
      <c r="BU14" s="670"/>
      <c r="BV14" s="670"/>
      <c r="BW14" s="670"/>
      <c r="BX14" s="670"/>
      <c r="BY14" s="670"/>
      <c r="BZ14" s="670"/>
      <c r="CA14" s="670"/>
      <c r="CB14" s="674"/>
      <c r="CD14" s="681" t="s">
        <v>258</v>
      </c>
      <c r="CE14" s="682"/>
      <c r="CF14" s="682"/>
      <c r="CG14" s="682"/>
      <c r="CH14" s="682"/>
      <c r="CI14" s="682"/>
      <c r="CJ14" s="682"/>
      <c r="CK14" s="682"/>
      <c r="CL14" s="682"/>
      <c r="CM14" s="682"/>
      <c r="CN14" s="682"/>
      <c r="CO14" s="682"/>
      <c r="CP14" s="682"/>
      <c r="CQ14" s="683"/>
      <c r="CR14" s="666">
        <v>635553</v>
      </c>
      <c r="CS14" s="667"/>
      <c r="CT14" s="667"/>
      <c r="CU14" s="667"/>
      <c r="CV14" s="667"/>
      <c r="CW14" s="667"/>
      <c r="CX14" s="667"/>
      <c r="CY14" s="668"/>
      <c r="CZ14" s="669">
        <v>4.3</v>
      </c>
      <c r="DA14" s="669"/>
      <c r="DB14" s="669"/>
      <c r="DC14" s="669"/>
      <c r="DD14" s="675">
        <v>2541</v>
      </c>
      <c r="DE14" s="667"/>
      <c r="DF14" s="667"/>
      <c r="DG14" s="667"/>
      <c r="DH14" s="667"/>
      <c r="DI14" s="667"/>
      <c r="DJ14" s="667"/>
      <c r="DK14" s="667"/>
      <c r="DL14" s="667"/>
      <c r="DM14" s="667"/>
      <c r="DN14" s="667"/>
      <c r="DO14" s="667"/>
      <c r="DP14" s="668"/>
      <c r="DQ14" s="675">
        <v>624819</v>
      </c>
      <c r="DR14" s="667"/>
      <c r="DS14" s="667"/>
      <c r="DT14" s="667"/>
      <c r="DU14" s="667"/>
      <c r="DV14" s="667"/>
      <c r="DW14" s="667"/>
      <c r="DX14" s="667"/>
      <c r="DY14" s="667"/>
      <c r="DZ14" s="667"/>
      <c r="EA14" s="667"/>
      <c r="EB14" s="667"/>
      <c r="EC14" s="676"/>
    </row>
    <row r="15" spans="2:143" ht="11.25" customHeight="1" x14ac:dyDescent="0.2">
      <c r="B15" s="663" t="s">
        <v>259</v>
      </c>
      <c r="C15" s="664"/>
      <c r="D15" s="664"/>
      <c r="E15" s="664"/>
      <c r="F15" s="664"/>
      <c r="G15" s="664"/>
      <c r="H15" s="664"/>
      <c r="I15" s="664"/>
      <c r="J15" s="664"/>
      <c r="K15" s="664"/>
      <c r="L15" s="664"/>
      <c r="M15" s="664"/>
      <c r="N15" s="664"/>
      <c r="O15" s="664"/>
      <c r="P15" s="664"/>
      <c r="Q15" s="665"/>
      <c r="R15" s="666" t="s">
        <v>128</v>
      </c>
      <c r="S15" s="667"/>
      <c r="T15" s="667"/>
      <c r="U15" s="667"/>
      <c r="V15" s="667"/>
      <c r="W15" s="667"/>
      <c r="X15" s="667"/>
      <c r="Y15" s="668"/>
      <c r="Z15" s="669" t="s">
        <v>128</v>
      </c>
      <c r="AA15" s="669"/>
      <c r="AB15" s="669"/>
      <c r="AC15" s="669"/>
      <c r="AD15" s="670" t="s">
        <v>128</v>
      </c>
      <c r="AE15" s="670"/>
      <c r="AF15" s="670"/>
      <c r="AG15" s="670"/>
      <c r="AH15" s="670"/>
      <c r="AI15" s="670"/>
      <c r="AJ15" s="670"/>
      <c r="AK15" s="670"/>
      <c r="AL15" s="671" t="s">
        <v>128</v>
      </c>
      <c r="AM15" s="672"/>
      <c r="AN15" s="672"/>
      <c r="AO15" s="673"/>
      <c r="AP15" s="663" t="s">
        <v>260</v>
      </c>
      <c r="AQ15" s="664"/>
      <c r="AR15" s="664"/>
      <c r="AS15" s="664"/>
      <c r="AT15" s="664"/>
      <c r="AU15" s="664"/>
      <c r="AV15" s="664"/>
      <c r="AW15" s="664"/>
      <c r="AX15" s="664"/>
      <c r="AY15" s="664"/>
      <c r="AZ15" s="664"/>
      <c r="BA15" s="664"/>
      <c r="BB15" s="664"/>
      <c r="BC15" s="664"/>
      <c r="BD15" s="664"/>
      <c r="BE15" s="664"/>
      <c r="BF15" s="665"/>
      <c r="BG15" s="666">
        <v>359611</v>
      </c>
      <c r="BH15" s="667"/>
      <c r="BI15" s="667"/>
      <c r="BJ15" s="667"/>
      <c r="BK15" s="667"/>
      <c r="BL15" s="667"/>
      <c r="BM15" s="667"/>
      <c r="BN15" s="668"/>
      <c r="BO15" s="669">
        <v>4.9000000000000004</v>
      </c>
      <c r="BP15" s="669"/>
      <c r="BQ15" s="669"/>
      <c r="BR15" s="669"/>
      <c r="BS15" s="670" t="s">
        <v>128</v>
      </c>
      <c r="BT15" s="670"/>
      <c r="BU15" s="670"/>
      <c r="BV15" s="670"/>
      <c r="BW15" s="670"/>
      <c r="BX15" s="670"/>
      <c r="BY15" s="670"/>
      <c r="BZ15" s="670"/>
      <c r="CA15" s="670"/>
      <c r="CB15" s="674"/>
      <c r="CD15" s="681" t="s">
        <v>261</v>
      </c>
      <c r="CE15" s="682"/>
      <c r="CF15" s="682"/>
      <c r="CG15" s="682"/>
      <c r="CH15" s="682"/>
      <c r="CI15" s="682"/>
      <c r="CJ15" s="682"/>
      <c r="CK15" s="682"/>
      <c r="CL15" s="682"/>
      <c r="CM15" s="682"/>
      <c r="CN15" s="682"/>
      <c r="CO15" s="682"/>
      <c r="CP15" s="682"/>
      <c r="CQ15" s="683"/>
      <c r="CR15" s="666">
        <v>1484685</v>
      </c>
      <c r="CS15" s="667"/>
      <c r="CT15" s="667"/>
      <c r="CU15" s="667"/>
      <c r="CV15" s="667"/>
      <c r="CW15" s="667"/>
      <c r="CX15" s="667"/>
      <c r="CY15" s="668"/>
      <c r="CZ15" s="669">
        <v>10.1</v>
      </c>
      <c r="DA15" s="669"/>
      <c r="DB15" s="669"/>
      <c r="DC15" s="669"/>
      <c r="DD15" s="675">
        <v>100086</v>
      </c>
      <c r="DE15" s="667"/>
      <c r="DF15" s="667"/>
      <c r="DG15" s="667"/>
      <c r="DH15" s="667"/>
      <c r="DI15" s="667"/>
      <c r="DJ15" s="667"/>
      <c r="DK15" s="667"/>
      <c r="DL15" s="667"/>
      <c r="DM15" s="667"/>
      <c r="DN15" s="667"/>
      <c r="DO15" s="667"/>
      <c r="DP15" s="668"/>
      <c r="DQ15" s="675">
        <v>1311773</v>
      </c>
      <c r="DR15" s="667"/>
      <c r="DS15" s="667"/>
      <c r="DT15" s="667"/>
      <c r="DU15" s="667"/>
      <c r="DV15" s="667"/>
      <c r="DW15" s="667"/>
      <c r="DX15" s="667"/>
      <c r="DY15" s="667"/>
      <c r="DZ15" s="667"/>
      <c r="EA15" s="667"/>
      <c r="EB15" s="667"/>
      <c r="EC15" s="676"/>
    </row>
    <row r="16" spans="2:143" ht="11.25" customHeight="1" x14ac:dyDescent="0.2">
      <c r="B16" s="663" t="s">
        <v>262</v>
      </c>
      <c r="C16" s="664"/>
      <c r="D16" s="664"/>
      <c r="E16" s="664"/>
      <c r="F16" s="664"/>
      <c r="G16" s="664"/>
      <c r="H16" s="664"/>
      <c r="I16" s="664"/>
      <c r="J16" s="664"/>
      <c r="K16" s="664"/>
      <c r="L16" s="664"/>
      <c r="M16" s="664"/>
      <c r="N16" s="664"/>
      <c r="O16" s="664"/>
      <c r="P16" s="664"/>
      <c r="Q16" s="665"/>
      <c r="R16" s="666">
        <v>22014</v>
      </c>
      <c r="S16" s="667"/>
      <c r="T16" s="667"/>
      <c r="U16" s="667"/>
      <c r="V16" s="667"/>
      <c r="W16" s="667"/>
      <c r="X16" s="667"/>
      <c r="Y16" s="668"/>
      <c r="Z16" s="669">
        <v>0.1</v>
      </c>
      <c r="AA16" s="669"/>
      <c r="AB16" s="669"/>
      <c r="AC16" s="669"/>
      <c r="AD16" s="670">
        <v>22014</v>
      </c>
      <c r="AE16" s="670"/>
      <c r="AF16" s="670"/>
      <c r="AG16" s="670"/>
      <c r="AH16" s="670"/>
      <c r="AI16" s="670"/>
      <c r="AJ16" s="670"/>
      <c r="AK16" s="670"/>
      <c r="AL16" s="671">
        <v>0.3</v>
      </c>
      <c r="AM16" s="672"/>
      <c r="AN16" s="672"/>
      <c r="AO16" s="673"/>
      <c r="AP16" s="663" t="s">
        <v>263</v>
      </c>
      <c r="AQ16" s="664"/>
      <c r="AR16" s="664"/>
      <c r="AS16" s="664"/>
      <c r="AT16" s="664"/>
      <c r="AU16" s="664"/>
      <c r="AV16" s="664"/>
      <c r="AW16" s="664"/>
      <c r="AX16" s="664"/>
      <c r="AY16" s="664"/>
      <c r="AZ16" s="664"/>
      <c r="BA16" s="664"/>
      <c r="BB16" s="664"/>
      <c r="BC16" s="664"/>
      <c r="BD16" s="664"/>
      <c r="BE16" s="664"/>
      <c r="BF16" s="665"/>
      <c r="BG16" s="666" t="s">
        <v>128</v>
      </c>
      <c r="BH16" s="667"/>
      <c r="BI16" s="667"/>
      <c r="BJ16" s="667"/>
      <c r="BK16" s="667"/>
      <c r="BL16" s="667"/>
      <c r="BM16" s="667"/>
      <c r="BN16" s="668"/>
      <c r="BO16" s="669" t="s">
        <v>128</v>
      </c>
      <c r="BP16" s="669"/>
      <c r="BQ16" s="669"/>
      <c r="BR16" s="669"/>
      <c r="BS16" s="670" t="s">
        <v>128</v>
      </c>
      <c r="BT16" s="670"/>
      <c r="BU16" s="670"/>
      <c r="BV16" s="670"/>
      <c r="BW16" s="670"/>
      <c r="BX16" s="670"/>
      <c r="BY16" s="670"/>
      <c r="BZ16" s="670"/>
      <c r="CA16" s="670"/>
      <c r="CB16" s="674"/>
      <c r="CD16" s="681" t="s">
        <v>264</v>
      </c>
      <c r="CE16" s="682"/>
      <c r="CF16" s="682"/>
      <c r="CG16" s="682"/>
      <c r="CH16" s="682"/>
      <c r="CI16" s="682"/>
      <c r="CJ16" s="682"/>
      <c r="CK16" s="682"/>
      <c r="CL16" s="682"/>
      <c r="CM16" s="682"/>
      <c r="CN16" s="682"/>
      <c r="CO16" s="682"/>
      <c r="CP16" s="682"/>
      <c r="CQ16" s="683"/>
      <c r="CR16" s="666">
        <v>1507</v>
      </c>
      <c r="CS16" s="667"/>
      <c r="CT16" s="667"/>
      <c r="CU16" s="667"/>
      <c r="CV16" s="667"/>
      <c r="CW16" s="667"/>
      <c r="CX16" s="667"/>
      <c r="CY16" s="668"/>
      <c r="CZ16" s="669">
        <v>0</v>
      </c>
      <c r="DA16" s="669"/>
      <c r="DB16" s="669"/>
      <c r="DC16" s="669"/>
      <c r="DD16" s="675" t="s">
        <v>128</v>
      </c>
      <c r="DE16" s="667"/>
      <c r="DF16" s="667"/>
      <c r="DG16" s="667"/>
      <c r="DH16" s="667"/>
      <c r="DI16" s="667"/>
      <c r="DJ16" s="667"/>
      <c r="DK16" s="667"/>
      <c r="DL16" s="667"/>
      <c r="DM16" s="667"/>
      <c r="DN16" s="667"/>
      <c r="DO16" s="667"/>
      <c r="DP16" s="668"/>
      <c r="DQ16" s="675">
        <v>1507</v>
      </c>
      <c r="DR16" s="667"/>
      <c r="DS16" s="667"/>
      <c r="DT16" s="667"/>
      <c r="DU16" s="667"/>
      <c r="DV16" s="667"/>
      <c r="DW16" s="667"/>
      <c r="DX16" s="667"/>
      <c r="DY16" s="667"/>
      <c r="DZ16" s="667"/>
      <c r="EA16" s="667"/>
      <c r="EB16" s="667"/>
      <c r="EC16" s="676"/>
    </row>
    <row r="17" spans="2:133" ht="11.25" customHeight="1" x14ac:dyDescent="0.2">
      <c r="B17" s="663" t="s">
        <v>265</v>
      </c>
      <c r="C17" s="664"/>
      <c r="D17" s="664"/>
      <c r="E17" s="664"/>
      <c r="F17" s="664"/>
      <c r="G17" s="664"/>
      <c r="H17" s="664"/>
      <c r="I17" s="664"/>
      <c r="J17" s="664"/>
      <c r="K17" s="664"/>
      <c r="L17" s="664"/>
      <c r="M17" s="664"/>
      <c r="N17" s="664"/>
      <c r="O17" s="664"/>
      <c r="P17" s="664"/>
      <c r="Q17" s="665"/>
      <c r="R17" s="666">
        <v>122711</v>
      </c>
      <c r="S17" s="667"/>
      <c r="T17" s="667"/>
      <c r="U17" s="667"/>
      <c r="V17" s="667"/>
      <c r="W17" s="667"/>
      <c r="X17" s="667"/>
      <c r="Y17" s="668"/>
      <c r="Z17" s="669">
        <v>0.8</v>
      </c>
      <c r="AA17" s="669"/>
      <c r="AB17" s="669"/>
      <c r="AC17" s="669"/>
      <c r="AD17" s="670">
        <v>122711</v>
      </c>
      <c r="AE17" s="670"/>
      <c r="AF17" s="670"/>
      <c r="AG17" s="670"/>
      <c r="AH17" s="670"/>
      <c r="AI17" s="670"/>
      <c r="AJ17" s="670"/>
      <c r="AK17" s="670"/>
      <c r="AL17" s="671">
        <v>1.4</v>
      </c>
      <c r="AM17" s="672"/>
      <c r="AN17" s="672"/>
      <c r="AO17" s="673"/>
      <c r="AP17" s="663" t="s">
        <v>266</v>
      </c>
      <c r="AQ17" s="664"/>
      <c r="AR17" s="664"/>
      <c r="AS17" s="664"/>
      <c r="AT17" s="664"/>
      <c r="AU17" s="664"/>
      <c r="AV17" s="664"/>
      <c r="AW17" s="664"/>
      <c r="AX17" s="664"/>
      <c r="AY17" s="664"/>
      <c r="AZ17" s="664"/>
      <c r="BA17" s="664"/>
      <c r="BB17" s="664"/>
      <c r="BC17" s="664"/>
      <c r="BD17" s="664"/>
      <c r="BE17" s="664"/>
      <c r="BF17" s="665"/>
      <c r="BG17" s="666" t="s">
        <v>128</v>
      </c>
      <c r="BH17" s="667"/>
      <c r="BI17" s="667"/>
      <c r="BJ17" s="667"/>
      <c r="BK17" s="667"/>
      <c r="BL17" s="667"/>
      <c r="BM17" s="667"/>
      <c r="BN17" s="668"/>
      <c r="BO17" s="669" t="s">
        <v>128</v>
      </c>
      <c r="BP17" s="669"/>
      <c r="BQ17" s="669"/>
      <c r="BR17" s="669"/>
      <c r="BS17" s="670" t="s">
        <v>128</v>
      </c>
      <c r="BT17" s="670"/>
      <c r="BU17" s="670"/>
      <c r="BV17" s="670"/>
      <c r="BW17" s="670"/>
      <c r="BX17" s="670"/>
      <c r="BY17" s="670"/>
      <c r="BZ17" s="670"/>
      <c r="CA17" s="670"/>
      <c r="CB17" s="674"/>
      <c r="CD17" s="681" t="s">
        <v>267</v>
      </c>
      <c r="CE17" s="682"/>
      <c r="CF17" s="682"/>
      <c r="CG17" s="682"/>
      <c r="CH17" s="682"/>
      <c r="CI17" s="682"/>
      <c r="CJ17" s="682"/>
      <c r="CK17" s="682"/>
      <c r="CL17" s="682"/>
      <c r="CM17" s="682"/>
      <c r="CN17" s="682"/>
      <c r="CO17" s="682"/>
      <c r="CP17" s="682"/>
      <c r="CQ17" s="683"/>
      <c r="CR17" s="666">
        <v>736979</v>
      </c>
      <c r="CS17" s="667"/>
      <c r="CT17" s="667"/>
      <c r="CU17" s="667"/>
      <c r="CV17" s="667"/>
      <c r="CW17" s="667"/>
      <c r="CX17" s="667"/>
      <c r="CY17" s="668"/>
      <c r="CZ17" s="669">
        <v>5</v>
      </c>
      <c r="DA17" s="669"/>
      <c r="DB17" s="669"/>
      <c r="DC17" s="669"/>
      <c r="DD17" s="675" t="s">
        <v>128</v>
      </c>
      <c r="DE17" s="667"/>
      <c r="DF17" s="667"/>
      <c r="DG17" s="667"/>
      <c r="DH17" s="667"/>
      <c r="DI17" s="667"/>
      <c r="DJ17" s="667"/>
      <c r="DK17" s="667"/>
      <c r="DL17" s="667"/>
      <c r="DM17" s="667"/>
      <c r="DN17" s="667"/>
      <c r="DO17" s="667"/>
      <c r="DP17" s="668"/>
      <c r="DQ17" s="675">
        <v>725465</v>
      </c>
      <c r="DR17" s="667"/>
      <c r="DS17" s="667"/>
      <c r="DT17" s="667"/>
      <c r="DU17" s="667"/>
      <c r="DV17" s="667"/>
      <c r="DW17" s="667"/>
      <c r="DX17" s="667"/>
      <c r="DY17" s="667"/>
      <c r="DZ17" s="667"/>
      <c r="EA17" s="667"/>
      <c r="EB17" s="667"/>
      <c r="EC17" s="676"/>
    </row>
    <row r="18" spans="2:133" ht="11.25" customHeight="1" x14ac:dyDescent="0.2">
      <c r="B18" s="663" t="s">
        <v>268</v>
      </c>
      <c r="C18" s="664"/>
      <c r="D18" s="664"/>
      <c r="E18" s="664"/>
      <c r="F18" s="664"/>
      <c r="G18" s="664"/>
      <c r="H18" s="664"/>
      <c r="I18" s="664"/>
      <c r="J18" s="664"/>
      <c r="K18" s="664"/>
      <c r="L18" s="664"/>
      <c r="M18" s="664"/>
      <c r="N18" s="664"/>
      <c r="O18" s="664"/>
      <c r="P18" s="664"/>
      <c r="Q18" s="665"/>
      <c r="R18" s="666">
        <v>108173</v>
      </c>
      <c r="S18" s="667"/>
      <c r="T18" s="667"/>
      <c r="U18" s="667"/>
      <c r="V18" s="667"/>
      <c r="W18" s="667"/>
      <c r="X18" s="667"/>
      <c r="Y18" s="668"/>
      <c r="Z18" s="669">
        <v>0.7</v>
      </c>
      <c r="AA18" s="669"/>
      <c r="AB18" s="669"/>
      <c r="AC18" s="669"/>
      <c r="AD18" s="670">
        <v>104827</v>
      </c>
      <c r="AE18" s="670"/>
      <c r="AF18" s="670"/>
      <c r="AG18" s="670"/>
      <c r="AH18" s="670"/>
      <c r="AI18" s="670"/>
      <c r="AJ18" s="670"/>
      <c r="AK18" s="670"/>
      <c r="AL18" s="671">
        <v>1.2000000476837158</v>
      </c>
      <c r="AM18" s="672"/>
      <c r="AN18" s="672"/>
      <c r="AO18" s="673"/>
      <c r="AP18" s="663" t="s">
        <v>269</v>
      </c>
      <c r="AQ18" s="664"/>
      <c r="AR18" s="664"/>
      <c r="AS18" s="664"/>
      <c r="AT18" s="664"/>
      <c r="AU18" s="664"/>
      <c r="AV18" s="664"/>
      <c r="AW18" s="664"/>
      <c r="AX18" s="664"/>
      <c r="AY18" s="664"/>
      <c r="AZ18" s="664"/>
      <c r="BA18" s="664"/>
      <c r="BB18" s="664"/>
      <c r="BC18" s="664"/>
      <c r="BD18" s="664"/>
      <c r="BE18" s="664"/>
      <c r="BF18" s="665"/>
      <c r="BG18" s="666" t="s">
        <v>128</v>
      </c>
      <c r="BH18" s="667"/>
      <c r="BI18" s="667"/>
      <c r="BJ18" s="667"/>
      <c r="BK18" s="667"/>
      <c r="BL18" s="667"/>
      <c r="BM18" s="667"/>
      <c r="BN18" s="668"/>
      <c r="BO18" s="669" t="s">
        <v>128</v>
      </c>
      <c r="BP18" s="669"/>
      <c r="BQ18" s="669"/>
      <c r="BR18" s="669"/>
      <c r="BS18" s="670" t="s">
        <v>128</v>
      </c>
      <c r="BT18" s="670"/>
      <c r="BU18" s="670"/>
      <c r="BV18" s="670"/>
      <c r="BW18" s="670"/>
      <c r="BX18" s="670"/>
      <c r="BY18" s="670"/>
      <c r="BZ18" s="670"/>
      <c r="CA18" s="670"/>
      <c r="CB18" s="674"/>
      <c r="CD18" s="681" t="s">
        <v>270</v>
      </c>
      <c r="CE18" s="682"/>
      <c r="CF18" s="682"/>
      <c r="CG18" s="682"/>
      <c r="CH18" s="682"/>
      <c r="CI18" s="682"/>
      <c r="CJ18" s="682"/>
      <c r="CK18" s="682"/>
      <c r="CL18" s="682"/>
      <c r="CM18" s="682"/>
      <c r="CN18" s="682"/>
      <c r="CO18" s="682"/>
      <c r="CP18" s="682"/>
      <c r="CQ18" s="683"/>
      <c r="CR18" s="666" t="s">
        <v>128</v>
      </c>
      <c r="CS18" s="667"/>
      <c r="CT18" s="667"/>
      <c r="CU18" s="667"/>
      <c r="CV18" s="667"/>
      <c r="CW18" s="667"/>
      <c r="CX18" s="667"/>
      <c r="CY18" s="668"/>
      <c r="CZ18" s="669" t="s">
        <v>128</v>
      </c>
      <c r="DA18" s="669"/>
      <c r="DB18" s="669"/>
      <c r="DC18" s="669"/>
      <c r="DD18" s="675" t="s">
        <v>128</v>
      </c>
      <c r="DE18" s="667"/>
      <c r="DF18" s="667"/>
      <c r="DG18" s="667"/>
      <c r="DH18" s="667"/>
      <c r="DI18" s="667"/>
      <c r="DJ18" s="667"/>
      <c r="DK18" s="667"/>
      <c r="DL18" s="667"/>
      <c r="DM18" s="667"/>
      <c r="DN18" s="667"/>
      <c r="DO18" s="667"/>
      <c r="DP18" s="668"/>
      <c r="DQ18" s="675" t="s">
        <v>128</v>
      </c>
      <c r="DR18" s="667"/>
      <c r="DS18" s="667"/>
      <c r="DT18" s="667"/>
      <c r="DU18" s="667"/>
      <c r="DV18" s="667"/>
      <c r="DW18" s="667"/>
      <c r="DX18" s="667"/>
      <c r="DY18" s="667"/>
      <c r="DZ18" s="667"/>
      <c r="EA18" s="667"/>
      <c r="EB18" s="667"/>
      <c r="EC18" s="676"/>
    </row>
    <row r="19" spans="2:133" ht="11.25" customHeight="1" x14ac:dyDescent="0.2">
      <c r="B19" s="663" t="s">
        <v>271</v>
      </c>
      <c r="C19" s="664"/>
      <c r="D19" s="664"/>
      <c r="E19" s="664"/>
      <c r="F19" s="664"/>
      <c r="G19" s="664"/>
      <c r="H19" s="664"/>
      <c r="I19" s="664"/>
      <c r="J19" s="664"/>
      <c r="K19" s="664"/>
      <c r="L19" s="664"/>
      <c r="M19" s="664"/>
      <c r="N19" s="664"/>
      <c r="O19" s="664"/>
      <c r="P19" s="664"/>
      <c r="Q19" s="665"/>
      <c r="R19" s="666">
        <v>38555</v>
      </c>
      <c r="S19" s="667"/>
      <c r="T19" s="667"/>
      <c r="U19" s="667"/>
      <c r="V19" s="667"/>
      <c r="W19" s="667"/>
      <c r="X19" s="667"/>
      <c r="Y19" s="668"/>
      <c r="Z19" s="669">
        <v>0.2</v>
      </c>
      <c r="AA19" s="669"/>
      <c r="AB19" s="669"/>
      <c r="AC19" s="669"/>
      <c r="AD19" s="670">
        <v>38555</v>
      </c>
      <c r="AE19" s="670"/>
      <c r="AF19" s="670"/>
      <c r="AG19" s="670"/>
      <c r="AH19" s="670"/>
      <c r="AI19" s="670"/>
      <c r="AJ19" s="670"/>
      <c r="AK19" s="670"/>
      <c r="AL19" s="671">
        <v>0.4</v>
      </c>
      <c r="AM19" s="672"/>
      <c r="AN19" s="672"/>
      <c r="AO19" s="673"/>
      <c r="AP19" s="663" t="s">
        <v>272</v>
      </c>
      <c r="AQ19" s="664"/>
      <c r="AR19" s="664"/>
      <c r="AS19" s="664"/>
      <c r="AT19" s="664"/>
      <c r="AU19" s="664"/>
      <c r="AV19" s="664"/>
      <c r="AW19" s="664"/>
      <c r="AX19" s="664"/>
      <c r="AY19" s="664"/>
      <c r="AZ19" s="664"/>
      <c r="BA19" s="664"/>
      <c r="BB19" s="664"/>
      <c r="BC19" s="664"/>
      <c r="BD19" s="664"/>
      <c r="BE19" s="664"/>
      <c r="BF19" s="665"/>
      <c r="BG19" s="666">
        <v>440934</v>
      </c>
      <c r="BH19" s="667"/>
      <c r="BI19" s="667"/>
      <c r="BJ19" s="667"/>
      <c r="BK19" s="667"/>
      <c r="BL19" s="667"/>
      <c r="BM19" s="667"/>
      <c r="BN19" s="668"/>
      <c r="BO19" s="669">
        <v>6</v>
      </c>
      <c r="BP19" s="669"/>
      <c r="BQ19" s="669"/>
      <c r="BR19" s="669"/>
      <c r="BS19" s="670" t="s">
        <v>128</v>
      </c>
      <c r="BT19" s="670"/>
      <c r="BU19" s="670"/>
      <c r="BV19" s="670"/>
      <c r="BW19" s="670"/>
      <c r="BX19" s="670"/>
      <c r="BY19" s="670"/>
      <c r="BZ19" s="670"/>
      <c r="CA19" s="670"/>
      <c r="CB19" s="674"/>
      <c r="CD19" s="681" t="s">
        <v>273</v>
      </c>
      <c r="CE19" s="682"/>
      <c r="CF19" s="682"/>
      <c r="CG19" s="682"/>
      <c r="CH19" s="682"/>
      <c r="CI19" s="682"/>
      <c r="CJ19" s="682"/>
      <c r="CK19" s="682"/>
      <c r="CL19" s="682"/>
      <c r="CM19" s="682"/>
      <c r="CN19" s="682"/>
      <c r="CO19" s="682"/>
      <c r="CP19" s="682"/>
      <c r="CQ19" s="683"/>
      <c r="CR19" s="666" t="s">
        <v>128</v>
      </c>
      <c r="CS19" s="667"/>
      <c r="CT19" s="667"/>
      <c r="CU19" s="667"/>
      <c r="CV19" s="667"/>
      <c r="CW19" s="667"/>
      <c r="CX19" s="667"/>
      <c r="CY19" s="668"/>
      <c r="CZ19" s="669" t="s">
        <v>128</v>
      </c>
      <c r="DA19" s="669"/>
      <c r="DB19" s="669"/>
      <c r="DC19" s="669"/>
      <c r="DD19" s="675" t="s">
        <v>128</v>
      </c>
      <c r="DE19" s="667"/>
      <c r="DF19" s="667"/>
      <c r="DG19" s="667"/>
      <c r="DH19" s="667"/>
      <c r="DI19" s="667"/>
      <c r="DJ19" s="667"/>
      <c r="DK19" s="667"/>
      <c r="DL19" s="667"/>
      <c r="DM19" s="667"/>
      <c r="DN19" s="667"/>
      <c r="DO19" s="667"/>
      <c r="DP19" s="668"/>
      <c r="DQ19" s="675" t="s">
        <v>128</v>
      </c>
      <c r="DR19" s="667"/>
      <c r="DS19" s="667"/>
      <c r="DT19" s="667"/>
      <c r="DU19" s="667"/>
      <c r="DV19" s="667"/>
      <c r="DW19" s="667"/>
      <c r="DX19" s="667"/>
      <c r="DY19" s="667"/>
      <c r="DZ19" s="667"/>
      <c r="EA19" s="667"/>
      <c r="EB19" s="667"/>
      <c r="EC19" s="676"/>
    </row>
    <row r="20" spans="2:133" ht="11.25" customHeight="1" x14ac:dyDescent="0.2">
      <c r="B20" s="663" t="s">
        <v>274</v>
      </c>
      <c r="C20" s="664"/>
      <c r="D20" s="664"/>
      <c r="E20" s="664"/>
      <c r="F20" s="664"/>
      <c r="G20" s="664"/>
      <c r="H20" s="664"/>
      <c r="I20" s="664"/>
      <c r="J20" s="664"/>
      <c r="K20" s="664"/>
      <c r="L20" s="664"/>
      <c r="M20" s="664"/>
      <c r="N20" s="664"/>
      <c r="O20" s="664"/>
      <c r="P20" s="664"/>
      <c r="Q20" s="665"/>
      <c r="R20" s="666">
        <v>6928</v>
      </c>
      <c r="S20" s="667"/>
      <c r="T20" s="667"/>
      <c r="U20" s="667"/>
      <c r="V20" s="667"/>
      <c r="W20" s="667"/>
      <c r="X20" s="667"/>
      <c r="Y20" s="668"/>
      <c r="Z20" s="669">
        <v>0</v>
      </c>
      <c r="AA20" s="669"/>
      <c r="AB20" s="669"/>
      <c r="AC20" s="669"/>
      <c r="AD20" s="670">
        <v>6928</v>
      </c>
      <c r="AE20" s="670"/>
      <c r="AF20" s="670"/>
      <c r="AG20" s="670"/>
      <c r="AH20" s="670"/>
      <c r="AI20" s="670"/>
      <c r="AJ20" s="670"/>
      <c r="AK20" s="670"/>
      <c r="AL20" s="671">
        <v>0.1</v>
      </c>
      <c r="AM20" s="672"/>
      <c r="AN20" s="672"/>
      <c r="AO20" s="673"/>
      <c r="AP20" s="663" t="s">
        <v>275</v>
      </c>
      <c r="AQ20" s="664"/>
      <c r="AR20" s="664"/>
      <c r="AS20" s="664"/>
      <c r="AT20" s="664"/>
      <c r="AU20" s="664"/>
      <c r="AV20" s="664"/>
      <c r="AW20" s="664"/>
      <c r="AX20" s="664"/>
      <c r="AY20" s="664"/>
      <c r="AZ20" s="664"/>
      <c r="BA20" s="664"/>
      <c r="BB20" s="664"/>
      <c r="BC20" s="664"/>
      <c r="BD20" s="664"/>
      <c r="BE20" s="664"/>
      <c r="BF20" s="665"/>
      <c r="BG20" s="666">
        <v>440934</v>
      </c>
      <c r="BH20" s="667"/>
      <c r="BI20" s="667"/>
      <c r="BJ20" s="667"/>
      <c r="BK20" s="667"/>
      <c r="BL20" s="667"/>
      <c r="BM20" s="667"/>
      <c r="BN20" s="668"/>
      <c r="BO20" s="669">
        <v>6</v>
      </c>
      <c r="BP20" s="669"/>
      <c r="BQ20" s="669"/>
      <c r="BR20" s="669"/>
      <c r="BS20" s="670" t="s">
        <v>128</v>
      </c>
      <c r="BT20" s="670"/>
      <c r="BU20" s="670"/>
      <c r="BV20" s="670"/>
      <c r="BW20" s="670"/>
      <c r="BX20" s="670"/>
      <c r="BY20" s="670"/>
      <c r="BZ20" s="670"/>
      <c r="CA20" s="670"/>
      <c r="CB20" s="674"/>
      <c r="CD20" s="681" t="s">
        <v>276</v>
      </c>
      <c r="CE20" s="682"/>
      <c r="CF20" s="682"/>
      <c r="CG20" s="682"/>
      <c r="CH20" s="682"/>
      <c r="CI20" s="682"/>
      <c r="CJ20" s="682"/>
      <c r="CK20" s="682"/>
      <c r="CL20" s="682"/>
      <c r="CM20" s="682"/>
      <c r="CN20" s="682"/>
      <c r="CO20" s="682"/>
      <c r="CP20" s="682"/>
      <c r="CQ20" s="683"/>
      <c r="CR20" s="666">
        <v>14748921</v>
      </c>
      <c r="CS20" s="667"/>
      <c r="CT20" s="667"/>
      <c r="CU20" s="667"/>
      <c r="CV20" s="667"/>
      <c r="CW20" s="667"/>
      <c r="CX20" s="667"/>
      <c r="CY20" s="668"/>
      <c r="CZ20" s="669">
        <v>100</v>
      </c>
      <c r="DA20" s="669"/>
      <c r="DB20" s="669"/>
      <c r="DC20" s="669"/>
      <c r="DD20" s="675">
        <v>841652</v>
      </c>
      <c r="DE20" s="667"/>
      <c r="DF20" s="667"/>
      <c r="DG20" s="667"/>
      <c r="DH20" s="667"/>
      <c r="DI20" s="667"/>
      <c r="DJ20" s="667"/>
      <c r="DK20" s="667"/>
      <c r="DL20" s="667"/>
      <c r="DM20" s="667"/>
      <c r="DN20" s="667"/>
      <c r="DO20" s="667"/>
      <c r="DP20" s="668"/>
      <c r="DQ20" s="675">
        <v>9956231</v>
      </c>
      <c r="DR20" s="667"/>
      <c r="DS20" s="667"/>
      <c r="DT20" s="667"/>
      <c r="DU20" s="667"/>
      <c r="DV20" s="667"/>
      <c r="DW20" s="667"/>
      <c r="DX20" s="667"/>
      <c r="DY20" s="667"/>
      <c r="DZ20" s="667"/>
      <c r="EA20" s="667"/>
      <c r="EB20" s="667"/>
      <c r="EC20" s="676"/>
    </row>
    <row r="21" spans="2:133" ht="11.25" customHeight="1" x14ac:dyDescent="0.2">
      <c r="B21" s="663" t="s">
        <v>277</v>
      </c>
      <c r="C21" s="664"/>
      <c r="D21" s="664"/>
      <c r="E21" s="664"/>
      <c r="F21" s="664"/>
      <c r="G21" s="664"/>
      <c r="H21" s="664"/>
      <c r="I21" s="664"/>
      <c r="J21" s="664"/>
      <c r="K21" s="664"/>
      <c r="L21" s="664"/>
      <c r="M21" s="664"/>
      <c r="N21" s="664"/>
      <c r="O21" s="664"/>
      <c r="P21" s="664"/>
      <c r="Q21" s="665"/>
      <c r="R21" s="666">
        <v>3292</v>
      </c>
      <c r="S21" s="667"/>
      <c r="T21" s="667"/>
      <c r="U21" s="667"/>
      <c r="V21" s="667"/>
      <c r="W21" s="667"/>
      <c r="X21" s="667"/>
      <c r="Y21" s="668"/>
      <c r="Z21" s="669">
        <v>0</v>
      </c>
      <c r="AA21" s="669"/>
      <c r="AB21" s="669"/>
      <c r="AC21" s="669"/>
      <c r="AD21" s="670">
        <v>3292</v>
      </c>
      <c r="AE21" s="670"/>
      <c r="AF21" s="670"/>
      <c r="AG21" s="670"/>
      <c r="AH21" s="670"/>
      <c r="AI21" s="670"/>
      <c r="AJ21" s="670"/>
      <c r="AK21" s="670"/>
      <c r="AL21" s="671">
        <v>0</v>
      </c>
      <c r="AM21" s="672"/>
      <c r="AN21" s="672"/>
      <c r="AO21" s="673"/>
      <c r="AP21" s="685" t="s">
        <v>278</v>
      </c>
      <c r="AQ21" s="686"/>
      <c r="AR21" s="686"/>
      <c r="AS21" s="686"/>
      <c r="AT21" s="686"/>
      <c r="AU21" s="686"/>
      <c r="AV21" s="686"/>
      <c r="AW21" s="686"/>
      <c r="AX21" s="686"/>
      <c r="AY21" s="686"/>
      <c r="AZ21" s="686"/>
      <c r="BA21" s="686"/>
      <c r="BB21" s="686"/>
      <c r="BC21" s="686"/>
      <c r="BD21" s="686"/>
      <c r="BE21" s="686"/>
      <c r="BF21" s="687"/>
      <c r="BG21" s="666" t="s">
        <v>128</v>
      </c>
      <c r="BH21" s="667"/>
      <c r="BI21" s="667"/>
      <c r="BJ21" s="667"/>
      <c r="BK21" s="667"/>
      <c r="BL21" s="667"/>
      <c r="BM21" s="667"/>
      <c r="BN21" s="668"/>
      <c r="BO21" s="669" t="s">
        <v>128</v>
      </c>
      <c r="BP21" s="669"/>
      <c r="BQ21" s="669"/>
      <c r="BR21" s="669"/>
      <c r="BS21" s="670" t="s">
        <v>128</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2">
      <c r="B22" s="702" t="s">
        <v>279</v>
      </c>
      <c r="C22" s="703"/>
      <c r="D22" s="703"/>
      <c r="E22" s="703"/>
      <c r="F22" s="703"/>
      <c r="G22" s="703"/>
      <c r="H22" s="703"/>
      <c r="I22" s="703"/>
      <c r="J22" s="703"/>
      <c r="K22" s="703"/>
      <c r="L22" s="703"/>
      <c r="M22" s="703"/>
      <c r="N22" s="703"/>
      <c r="O22" s="703"/>
      <c r="P22" s="703"/>
      <c r="Q22" s="704"/>
      <c r="R22" s="666">
        <v>59398</v>
      </c>
      <c r="S22" s="667"/>
      <c r="T22" s="667"/>
      <c r="U22" s="667"/>
      <c r="V22" s="667"/>
      <c r="W22" s="667"/>
      <c r="X22" s="667"/>
      <c r="Y22" s="668"/>
      <c r="Z22" s="669">
        <v>0.4</v>
      </c>
      <c r="AA22" s="669"/>
      <c r="AB22" s="669"/>
      <c r="AC22" s="669"/>
      <c r="AD22" s="670">
        <v>56052</v>
      </c>
      <c r="AE22" s="670"/>
      <c r="AF22" s="670"/>
      <c r="AG22" s="670"/>
      <c r="AH22" s="670"/>
      <c r="AI22" s="670"/>
      <c r="AJ22" s="670"/>
      <c r="AK22" s="670"/>
      <c r="AL22" s="671">
        <v>0.60000002384185791</v>
      </c>
      <c r="AM22" s="672"/>
      <c r="AN22" s="672"/>
      <c r="AO22" s="673"/>
      <c r="AP22" s="685" t="s">
        <v>280</v>
      </c>
      <c r="AQ22" s="686"/>
      <c r="AR22" s="686"/>
      <c r="AS22" s="686"/>
      <c r="AT22" s="686"/>
      <c r="AU22" s="686"/>
      <c r="AV22" s="686"/>
      <c r="AW22" s="686"/>
      <c r="AX22" s="686"/>
      <c r="AY22" s="686"/>
      <c r="AZ22" s="686"/>
      <c r="BA22" s="686"/>
      <c r="BB22" s="686"/>
      <c r="BC22" s="686"/>
      <c r="BD22" s="686"/>
      <c r="BE22" s="686"/>
      <c r="BF22" s="687"/>
      <c r="BG22" s="666" t="s">
        <v>128</v>
      </c>
      <c r="BH22" s="667"/>
      <c r="BI22" s="667"/>
      <c r="BJ22" s="667"/>
      <c r="BK22" s="667"/>
      <c r="BL22" s="667"/>
      <c r="BM22" s="667"/>
      <c r="BN22" s="668"/>
      <c r="BO22" s="669" t="s">
        <v>128</v>
      </c>
      <c r="BP22" s="669"/>
      <c r="BQ22" s="669"/>
      <c r="BR22" s="669"/>
      <c r="BS22" s="670" t="s">
        <v>128</v>
      </c>
      <c r="BT22" s="670"/>
      <c r="BU22" s="670"/>
      <c r="BV22" s="670"/>
      <c r="BW22" s="670"/>
      <c r="BX22" s="670"/>
      <c r="BY22" s="670"/>
      <c r="BZ22" s="670"/>
      <c r="CA22" s="670"/>
      <c r="CB22" s="674"/>
      <c r="CD22" s="648" t="s">
        <v>281</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3" t="s">
        <v>282</v>
      </c>
      <c r="C23" s="664"/>
      <c r="D23" s="664"/>
      <c r="E23" s="664"/>
      <c r="F23" s="664"/>
      <c r="G23" s="664"/>
      <c r="H23" s="664"/>
      <c r="I23" s="664"/>
      <c r="J23" s="664"/>
      <c r="K23" s="664"/>
      <c r="L23" s="664"/>
      <c r="M23" s="664"/>
      <c r="N23" s="664"/>
      <c r="O23" s="664"/>
      <c r="P23" s="664"/>
      <c r="Q23" s="665"/>
      <c r="R23" s="666">
        <v>327598</v>
      </c>
      <c r="S23" s="667"/>
      <c r="T23" s="667"/>
      <c r="U23" s="667"/>
      <c r="V23" s="667"/>
      <c r="W23" s="667"/>
      <c r="X23" s="667"/>
      <c r="Y23" s="668"/>
      <c r="Z23" s="669">
        <v>2.1</v>
      </c>
      <c r="AA23" s="669"/>
      <c r="AB23" s="669"/>
      <c r="AC23" s="669"/>
      <c r="AD23" s="670">
        <v>321161</v>
      </c>
      <c r="AE23" s="670"/>
      <c r="AF23" s="670"/>
      <c r="AG23" s="670"/>
      <c r="AH23" s="670"/>
      <c r="AI23" s="670"/>
      <c r="AJ23" s="670"/>
      <c r="AK23" s="670"/>
      <c r="AL23" s="671">
        <v>3.7</v>
      </c>
      <c r="AM23" s="672"/>
      <c r="AN23" s="672"/>
      <c r="AO23" s="673"/>
      <c r="AP23" s="685" t="s">
        <v>283</v>
      </c>
      <c r="AQ23" s="686"/>
      <c r="AR23" s="686"/>
      <c r="AS23" s="686"/>
      <c r="AT23" s="686"/>
      <c r="AU23" s="686"/>
      <c r="AV23" s="686"/>
      <c r="AW23" s="686"/>
      <c r="AX23" s="686"/>
      <c r="AY23" s="686"/>
      <c r="AZ23" s="686"/>
      <c r="BA23" s="686"/>
      <c r="BB23" s="686"/>
      <c r="BC23" s="686"/>
      <c r="BD23" s="686"/>
      <c r="BE23" s="686"/>
      <c r="BF23" s="687"/>
      <c r="BG23" s="666">
        <v>440934</v>
      </c>
      <c r="BH23" s="667"/>
      <c r="BI23" s="667"/>
      <c r="BJ23" s="667"/>
      <c r="BK23" s="667"/>
      <c r="BL23" s="667"/>
      <c r="BM23" s="667"/>
      <c r="BN23" s="668"/>
      <c r="BO23" s="669">
        <v>6</v>
      </c>
      <c r="BP23" s="669"/>
      <c r="BQ23" s="669"/>
      <c r="BR23" s="669"/>
      <c r="BS23" s="670" t="s">
        <v>128</v>
      </c>
      <c r="BT23" s="670"/>
      <c r="BU23" s="670"/>
      <c r="BV23" s="670"/>
      <c r="BW23" s="670"/>
      <c r="BX23" s="670"/>
      <c r="BY23" s="670"/>
      <c r="BZ23" s="670"/>
      <c r="CA23" s="670"/>
      <c r="CB23" s="674"/>
      <c r="CD23" s="648" t="s">
        <v>223</v>
      </c>
      <c r="CE23" s="649"/>
      <c r="CF23" s="649"/>
      <c r="CG23" s="649"/>
      <c r="CH23" s="649"/>
      <c r="CI23" s="649"/>
      <c r="CJ23" s="649"/>
      <c r="CK23" s="649"/>
      <c r="CL23" s="649"/>
      <c r="CM23" s="649"/>
      <c r="CN23" s="649"/>
      <c r="CO23" s="649"/>
      <c r="CP23" s="649"/>
      <c r="CQ23" s="650"/>
      <c r="CR23" s="648" t="s">
        <v>284</v>
      </c>
      <c r="CS23" s="649"/>
      <c r="CT23" s="649"/>
      <c r="CU23" s="649"/>
      <c r="CV23" s="649"/>
      <c r="CW23" s="649"/>
      <c r="CX23" s="649"/>
      <c r="CY23" s="650"/>
      <c r="CZ23" s="648" t="s">
        <v>285</v>
      </c>
      <c r="DA23" s="649"/>
      <c r="DB23" s="649"/>
      <c r="DC23" s="650"/>
      <c r="DD23" s="648" t="s">
        <v>286</v>
      </c>
      <c r="DE23" s="649"/>
      <c r="DF23" s="649"/>
      <c r="DG23" s="649"/>
      <c r="DH23" s="649"/>
      <c r="DI23" s="649"/>
      <c r="DJ23" s="649"/>
      <c r="DK23" s="650"/>
      <c r="DL23" s="697" t="s">
        <v>287</v>
      </c>
      <c r="DM23" s="698"/>
      <c r="DN23" s="698"/>
      <c r="DO23" s="698"/>
      <c r="DP23" s="698"/>
      <c r="DQ23" s="698"/>
      <c r="DR23" s="698"/>
      <c r="DS23" s="698"/>
      <c r="DT23" s="698"/>
      <c r="DU23" s="698"/>
      <c r="DV23" s="699"/>
      <c r="DW23" s="648" t="s">
        <v>288</v>
      </c>
      <c r="DX23" s="649"/>
      <c r="DY23" s="649"/>
      <c r="DZ23" s="649"/>
      <c r="EA23" s="649"/>
      <c r="EB23" s="649"/>
      <c r="EC23" s="650"/>
    </row>
    <row r="24" spans="2:133" ht="11.25" customHeight="1" x14ac:dyDescent="0.2">
      <c r="B24" s="663" t="s">
        <v>289</v>
      </c>
      <c r="C24" s="664"/>
      <c r="D24" s="664"/>
      <c r="E24" s="664"/>
      <c r="F24" s="664"/>
      <c r="G24" s="664"/>
      <c r="H24" s="664"/>
      <c r="I24" s="664"/>
      <c r="J24" s="664"/>
      <c r="K24" s="664"/>
      <c r="L24" s="664"/>
      <c r="M24" s="664"/>
      <c r="N24" s="664"/>
      <c r="O24" s="664"/>
      <c r="P24" s="664"/>
      <c r="Q24" s="665"/>
      <c r="R24" s="666">
        <v>321161</v>
      </c>
      <c r="S24" s="667"/>
      <c r="T24" s="667"/>
      <c r="U24" s="667"/>
      <c r="V24" s="667"/>
      <c r="W24" s="667"/>
      <c r="X24" s="667"/>
      <c r="Y24" s="668"/>
      <c r="Z24" s="669">
        <v>2.1</v>
      </c>
      <c r="AA24" s="669"/>
      <c r="AB24" s="669"/>
      <c r="AC24" s="669"/>
      <c r="AD24" s="670">
        <v>321161</v>
      </c>
      <c r="AE24" s="670"/>
      <c r="AF24" s="670"/>
      <c r="AG24" s="670"/>
      <c r="AH24" s="670"/>
      <c r="AI24" s="670"/>
      <c r="AJ24" s="670"/>
      <c r="AK24" s="670"/>
      <c r="AL24" s="671">
        <v>3.7</v>
      </c>
      <c r="AM24" s="672"/>
      <c r="AN24" s="672"/>
      <c r="AO24" s="673"/>
      <c r="AP24" s="685" t="s">
        <v>290</v>
      </c>
      <c r="AQ24" s="686"/>
      <c r="AR24" s="686"/>
      <c r="AS24" s="686"/>
      <c r="AT24" s="686"/>
      <c r="AU24" s="686"/>
      <c r="AV24" s="686"/>
      <c r="AW24" s="686"/>
      <c r="AX24" s="686"/>
      <c r="AY24" s="686"/>
      <c r="AZ24" s="686"/>
      <c r="BA24" s="686"/>
      <c r="BB24" s="686"/>
      <c r="BC24" s="686"/>
      <c r="BD24" s="686"/>
      <c r="BE24" s="686"/>
      <c r="BF24" s="687"/>
      <c r="BG24" s="666" t="s">
        <v>128</v>
      </c>
      <c r="BH24" s="667"/>
      <c r="BI24" s="667"/>
      <c r="BJ24" s="667"/>
      <c r="BK24" s="667"/>
      <c r="BL24" s="667"/>
      <c r="BM24" s="667"/>
      <c r="BN24" s="668"/>
      <c r="BO24" s="669" t="s">
        <v>128</v>
      </c>
      <c r="BP24" s="669"/>
      <c r="BQ24" s="669"/>
      <c r="BR24" s="669"/>
      <c r="BS24" s="670" t="s">
        <v>128</v>
      </c>
      <c r="BT24" s="670"/>
      <c r="BU24" s="670"/>
      <c r="BV24" s="670"/>
      <c r="BW24" s="670"/>
      <c r="BX24" s="670"/>
      <c r="BY24" s="670"/>
      <c r="BZ24" s="670"/>
      <c r="CA24" s="670"/>
      <c r="CB24" s="674"/>
      <c r="CD24" s="677" t="s">
        <v>291</v>
      </c>
      <c r="CE24" s="678"/>
      <c r="CF24" s="678"/>
      <c r="CG24" s="678"/>
      <c r="CH24" s="678"/>
      <c r="CI24" s="678"/>
      <c r="CJ24" s="678"/>
      <c r="CK24" s="678"/>
      <c r="CL24" s="678"/>
      <c r="CM24" s="678"/>
      <c r="CN24" s="678"/>
      <c r="CO24" s="678"/>
      <c r="CP24" s="678"/>
      <c r="CQ24" s="679"/>
      <c r="CR24" s="655">
        <v>7543224</v>
      </c>
      <c r="CS24" s="656"/>
      <c r="CT24" s="656"/>
      <c r="CU24" s="656"/>
      <c r="CV24" s="656"/>
      <c r="CW24" s="656"/>
      <c r="CX24" s="656"/>
      <c r="CY24" s="657"/>
      <c r="CZ24" s="660">
        <v>51.1</v>
      </c>
      <c r="DA24" s="661"/>
      <c r="DB24" s="661"/>
      <c r="DC24" s="680"/>
      <c r="DD24" s="705">
        <v>4755699</v>
      </c>
      <c r="DE24" s="656"/>
      <c r="DF24" s="656"/>
      <c r="DG24" s="656"/>
      <c r="DH24" s="656"/>
      <c r="DI24" s="656"/>
      <c r="DJ24" s="656"/>
      <c r="DK24" s="657"/>
      <c r="DL24" s="705">
        <v>4702779</v>
      </c>
      <c r="DM24" s="656"/>
      <c r="DN24" s="656"/>
      <c r="DO24" s="656"/>
      <c r="DP24" s="656"/>
      <c r="DQ24" s="656"/>
      <c r="DR24" s="656"/>
      <c r="DS24" s="656"/>
      <c r="DT24" s="656"/>
      <c r="DU24" s="656"/>
      <c r="DV24" s="657"/>
      <c r="DW24" s="660">
        <v>51.4</v>
      </c>
      <c r="DX24" s="661"/>
      <c r="DY24" s="661"/>
      <c r="DZ24" s="661"/>
      <c r="EA24" s="661"/>
      <c r="EB24" s="661"/>
      <c r="EC24" s="662"/>
    </row>
    <row r="25" spans="2:133" ht="11.25" customHeight="1" x14ac:dyDescent="0.2">
      <c r="B25" s="663" t="s">
        <v>292</v>
      </c>
      <c r="C25" s="664"/>
      <c r="D25" s="664"/>
      <c r="E25" s="664"/>
      <c r="F25" s="664"/>
      <c r="G25" s="664"/>
      <c r="H25" s="664"/>
      <c r="I25" s="664"/>
      <c r="J25" s="664"/>
      <c r="K25" s="664"/>
      <c r="L25" s="664"/>
      <c r="M25" s="664"/>
      <c r="N25" s="664"/>
      <c r="O25" s="664"/>
      <c r="P25" s="664"/>
      <c r="Q25" s="665"/>
      <c r="R25" s="666">
        <v>6437</v>
      </c>
      <c r="S25" s="667"/>
      <c r="T25" s="667"/>
      <c r="U25" s="667"/>
      <c r="V25" s="667"/>
      <c r="W25" s="667"/>
      <c r="X25" s="667"/>
      <c r="Y25" s="668"/>
      <c r="Z25" s="669">
        <v>0</v>
      </c>
      <c r="AA25" s="669"/>
      <c r="AB25" s="669"/>
      <c r="AC25" s="669"/>
      <c r="AD25" s="670" t="s">
        <v>128</v>
      </c>
      <c r="AE25" s="670"/>
      <c r="AF25" s="670"/>
      <c r="AG25" s="670"/>
      <c r="AH25" s="670"/>
      <c r="AI25" s="670"/>
      <c r="AJ25" s="670"/>
      <c r="AK25" s="670"/>
      <c r="AL25" s="671" t="s">
        <v>128</v>
      </c>
      <c r="AM25" s="672"/>
      <c r="AN25" s="672"/>
      <c r="AO25" s="673"/>
      <c r="AP25" s="685" t="s">
        <v>293</v>
      </c>
      <c r="AQ25" s="686"/>
      <c r="AR25" s="686"/>
      <c r="AS25" s="686"/>
      <c r="AT25" s="686"/>
      <c r="AU25" s="686"/>
      <c r="AV25" s="686"/>
      <c r="AW25" s="686"/>
      <c r="AX25" s="686"/>
      <c r="AY25" s="686"/>
      <c r="AZ25" s="686"/>
      <c r="BA25" s="686"/>
      <c r="BB25" s="686"/>
      <c r="BC25" s="686"/>
      <c r="BD25" s="686"/>
      <c r="BE25" s="686"/>
      <c r="BF25" s="687"/>
      <c r="BG25" s="666" t="s">
        <v>128</v>
      </c>
      <c r="BH25" s="667"/>
      <c r="BI25" s="667"/>
      <c r="BJ25" s="667"/>
      <c r="BK25" s="667"/>
      <c r="BL25" s="667"/>
      <c r="BM25" s="667"/>
      <c r="BN25" s="668"/>
      <c r="BO25" s="669" t="s">
        <v>128</v>
      </c>
      <c r="BP25" s="669"/>
      <c r="BQ25" s="669"/>
      <c r="BR25" s="669"/>
      <c r="BS25" s="670" t="s">
        <v>128</v>
      </c>
      <c r="BT25" s="670"/>
      <c r="BU25" s="670"/>
      <c r="BV25" s="670"/>
      <c r="BW25" s="670"/>
      <c r="BX25" s="670"/>
      <c r="BY25" s="670"/>
      <c r="BZ25" s="670"/>
      <c r="CA25" s="670"/>
      <c r="CB25" s="674"/>
      <c r="CD25" s="681" t="s">
        <v>294</v>
      </c>
      <c r="CE25" s="682"/>
      <c r="CF25" s="682"/>
      <c r="CG25" s="682"/>
      <c r="CH25" s="682"/>
      <c r="CI25" s="682"/>
      <c r="CJ25" s="682"/>
      <c r="CK25" s="682"/>
      <c r="CL25" s="682"/>
      <c r="CM25" s="682"/>
      <c r="CN25" s="682"/>
      <c r="CO25" s="682"/>
      <c r="CP25" s="682"/>
      <c r="CQ25" s="683"/>
      <c r="CR25" s="666">
        <v>3390093</v>
      </c>
      <c r="CS25" s="706"/>
      <c r="CT25" s="706"/>
      <c r="CU25" s="706"/>
      <c r="CV25" s="706"/>
      <c r="CW25" s="706"/>
      <c r="CX25" s="706"/>
      <c r="CY25" s="707"/>
      <c r="CZ25" s="671">
        <v>23</v>
      </c>
      <c r="DA25" s="700"/>
      <c r="DB25" s="700"/>
      <c r="DC25" s="708"/>
      <c r="DD25" s="675">
        <v>3143635</v>
      </c>
      <c r="DE25" s="706"/>
      <c r="DF25" s="706"/>
      <c r="DG25" s="706"/>
      <c r="DH25" s="706"/>
      <c r="DI25" s="706"/>
      <c r="DJ25" s="706"/>
      <c r="DK25" s="707"/>
      <c r="DL25" s="675">
        <v>3095188</v>
      </c>
      <c r="DM25" s="706"/>
      <c r="DN25" s="706"/>
      <c r="DO25" s="706"/>
      <c r="DP25" s="706"/>
      <c r="DQ25" s="706"/>
      <c r="DR25" s="706"/>
      <c r="DS25" s="706"/>
      <c r="DT25" s="706"/>
      <c r="DU25" s="706"/>
      <c r="DV25" s="707"/>
      <c r="DW25" s="671">
        <v>33.799999999999997</v>
      </c>
      <c r="DX25" s="700"/>
      <c r="DY25" s="700"/>
      <c r="DZ25" s="700"/>
      <c r="EA25" s="700"/>
      <c r="EB25" s="700"/>
      <c r="EC25" s="701"/>
    </row>
    <row r="26" spans="2:133" ht="11.25" customHeight="1" x14ac:dyDescent="0.2">
      <c r="B26" s="663" t="s">
        <v>295</v>
      </c>
      <c r="C26" s="664"/>
      <c r="D26" s="664"/>
      <c r="E26" s="664"/>
      <c r="F26" s="664"/>
      <c r="G26" s="664"/>
      <c r="H26" s="664"/>
      <c r="I26" s="664"/>
      <c r="J26" s="664"/>
      <c r="K26" s="664"/>
      <c r="L26" s="664"/>
      <c r="M26" s="664"/>
      <c r="N26" s="664"/>
      <c r="O26" s="664"/>
      <c r="P26" s="664"/>
      <c r="Q26" s="665"/>
      <c r="R26" s="666" t="s">
        <v>128</v>
      </c>
      <c r="S26" s="667"/>
      <c r="T26" s="667"/>
      <c r="U26" s="667"/>
      <c r="V26" s="667"/>
      <c r="W26" s="667"/>
      <c r="X26" s="667"/>
      <c r="Y26" s="668"/>
      <c r="Z26" s="669" t="s">
        <v>128</v>
      </c>
      <c r="AA26" s="669"/>
      <c r="AB26" s="669"/>
      <c r="AC26" s="669"/>
      <c r="AD26" s="670" t="s">
        <v>128</v>
      </c>
      <c r="AE26" s="670"/>
      <c r="AF26" s="670"/>
      <c r="AG26" s="670"/>
      <c r="AH26" s="670"/>
      <c r="AI26" s="670"/>
      <c r="AJ26" s="670"/>
      <c r="AK26" s="670"/>
      <c r="AL26" s="671" t="s">
        <v>128</v>
      </c>
      <c r="AM26" s="672"/>
      <c r="AN26" s="672"/>
      <c r="AO26" s="673"/>
      <c r="AP26" s="685" t="s">
        <v>296</v>
      </c>
      <c r="AQ26" s="709"/>
      <c r="AR26" s="709"/>
      <c r="AS26" s="709"/>
      <c r="AT26" s="709"/>
      <c r="AU26" s="709"/>
      <c r="AV26" s="709"/>
      <c r="AW26" s="709"/>
      <c r="AX26" s="709"/>
      <c r="AY26" s="709"/>
      <c r="AZ26" s="709"/>
      <c r="BA26" s="709"/>
      <c r="BB26" s="709"/>
      <c r="BC26" s="709"/>
      <c r="BD26" s="709"/>
      <c r="BE26" s="709"/>
      <c r="BF26" s="687"/>
      <c r="BG26" s="666" t="s">
        <v>128</v>
      </c>
      <c r="BH26" s="667"/>
      <c r="BI26" s="667"/>
      <c r="BJ26" s="667"/>
      <c r="BK26" s="667"/>
      <c r="BL26" s="667"/>
      <c r="BM26" s="667"/>
      <c r="BN26" s="668"/>
      <c r="BO26" s="669" t="s">
        <v>128</v>
      </c>
      <c r="BP26" s="669"/>
      <c r="BQ26" s="669"/>
      <c r="BR26" s="669"/>
      <c r="BS26" s="670" t="s">
        <v>128</v>
      </c>
      <c r="BT26" s="670"/>
      <c r="BU26" s="670"/>
      <c r="BV26" s="670"/>
      <c r="BW26" s="670"/>
      <c r="BX26" s="670"/>
      <c r="BY26" s="670"/>
      <c r="BZ26" s="670"/>
      <c r="CA26" s="670"/>
      <c r="CB26" s="674"/>
      <c r="CD26" s="681" t="s">
        <v>297</v>
      </c>
      <c r="CE26" s="682"/>
      <c r="CF26" s="682"/>
      <c r="CG26" s="682"/>
      <c r="CH26" s="682"/>
      <c r="CI26" s="682"/>
      <c r="CJ26" s="682"/>
      <c r="CK26" s="682"/>
      <c r="CL26" s="682"/>
      <c r="CM26" s="682"/>
      <c r="CN26" s="682"/>
      <c r="CO26" s="682"/>
      <c r="CP26" s="682"/>
      <c r="CQ26" s="683"/>
      <c r="CR26" s="666">
        <v>2157824</v>
      </c>
      <c r="CS26" s="667"/>
      <c r="CT26" s="667"/>
      <c r="CU26" s="667"/>
      <c r="CV26" s="667"/>
      <c r="CW26" s="667"/>
      <c r="CX26" s="667"/>
      <c r="CY26" s="668"/>
      <c r="CZ26" s="671">
        <v>14.6</v>
      </c>
      <c r="DA26" s="700"/>
      <c r="DB26" s="700"/>
      <c r="DC26" s="708"/>
      <c r="DD26" s="675">
        <v>2001182</v>
      </c>
      <c r="DE26" s="667"/>
      <c r="DF26" s="667"/>
      <c r="DG26" s="667"/>
      <c r="DH26" s="667"/>
      <c r="DI26" s="667"/>
      <c r="DJ26" s="667"/>
      <c r="DK26" s="668"/>
      <c r="DL26" s="675" t="s">
        <v>128</v>
      </c>
      <c r="DM26" s="667"/>
      <c r="DN26" s="667"/>
      <c r="DO26" s="667"/>
      <c r="DP26" s="667"/>
      <c r="DQ26" s="667"/>
      <c r="DR26" s="667"/>
      <c r="DS26" s="667"/>
      <c r="DT26" s="667"/>
      <c r="DU26" s="667"/>
      <c r="DV26" s="668"/>
      <c r="DW26" s="671" t="s">
        <v>128</v>
      </c>
      <c r="DX26" s="700"/>
      <c r="DY26" s="700"/>
      <c r="DZ26" s="700"/>
      <c r="EA26" s="700"/>
      <c r="EB26" s="700"/>
      <c r="EC26" s="701"/>
    </row>
    <row r="27" spans="2:133" ht="11.25" customHeight="1" x14ac:dyDescent="0.2">
      <c r="B27" s="663" t="s">
        <v>298</v>
      </c>
      <c r="C27" s="664"/>
      <c r="D27" s="664"/>
      <c r="E27" s="664"/>
      <c r="F27" s="664"/>
      <c r="G27" s="664"/>
      <c r="H27" s="664"/>
      <c r="I27" s="664"/>
      <c r="J27" s="664"/>
      <c r="K27" s="664"/>
      <c r="L27" s="664"/>
      <c r="M27" s="664"/>
      <c r="N27" s="664"/>
      <c r="O27" s="664"/>
      <c r="P27" s="664"/>
      <c r="Q27" s="665"/>
      <c r="R27" s="666">
        <v>9198802</v>
      </c>
      <c r="S27" s="667"/>
      <c r="T27" s="667"/>
      <c r="U27" s="667"/>
      <c r="V27" s="667"/>
      <c r="W27" s="667"/>
      <c r="X27" s="667"/>
      <c r="Y27" s="668"/>
      <c r="Z27" s="669">
        <v>59.3</v>
      </c>
      <c r="AA27" s="669"/>
      <c r="AB27" s="669"/>
      <c r="AC27" s="669"/>
      <c r="AD27" s="670">
        <v>8748085</v>
      </c>
      <c r="AE27" s="670"/>
      <c r="AF27" s="670"/>
      <c r="AG27" s="670"/>
      <c r="AH27" s="670"/>
      <c r="AI27" s="670"/>
      <c r="AJ27" s="670"/>
      <c r="AK27" s="670"/>
      <c r="AL27" s="671">
        <v>99.5</v>
      </c>
      <c r="AM27" s="672"/>
      <c r="AN27" s="672"/>
      <c r="AO27" s="673"/>
      <c r="AP27" s="663" t="s">
        <v>299</v>
      </c>
      <c r="AQ27" s="664"/>
      <c r="AR27" s="664"/>
      <c r="AS27" s="664"/>
      <c r="AT27" s="664"/>
      <c r="AU27" s="664"/>
      <c r="AV27" s="664"/>
      <c r="AW27" s="664"/>
      <c r="AX27" s="664"/>
      <c r="AY27" s="664"/>
      <c r="AZ27" s="664"/>
      <c r="BA27" s="664"/>
      <c r="BB27" s="664"/>
      <c r="BC27" s="664"/>
      <c r="BD27" s="664"/>
      <c r="BE27" s="664"/>
      <c r="BF27" s="665"/>
      <c r="BG27" s="666">
        <v>7370052</v>
      </c>
      <c r="BH27" s="667"/>
      <c r="BI27" s="667"/>
      <c r="BJ27" s="667"/>
      <c r="BK27" s="667"/>
      <c r="BL27" s="667"/>
      <c r="BM27" s="667"/>
      <c r="BN27" s="668"/>
      <c r="BO27" s="669">
        <v>100</v>
      </c>
      <c r="BP27" s="669"/>
      <c r="BQ27" s="669"/>
      <c r="BR27" s="669"/>
      <c r="BS27" s="670">
        <v>42441</v>
      </c>
      <c r="BT27" s="670"/>
      <c r="BU27" s="670"/>
      <c r="BV27" s="670"/>
      <c r="BW27" s="670"/>
      <c r="BX27" s="670"/>
      <c r="BY27" s="670"/>
      <c r="BZ27" s="670"/>
      <c r="CA27" s="670"/>
      <c r="CB27" s="674"/>
      <c r="CD27" s="681" t="s">
        <v>300</v>
      </c>
      <c r="CE27" s="682"/>
      <c r="CF27" s="682"/>
      <c r="CG27" s="682"/>
      <c r="CH27" s="682"/>
      <c r="CI27" s="682"/>
      <c r="CJ27" s="682"/>
      <c r="CK27" s="682"/>
      <c r="CL27" s="682"/>
      <c r="CM27" s="682"/>
      <c r="CN27" s="682"/>
      <c r="CO27" s="682"/>
      <c r="CP27" s="682"/>
      <c r="CQ27" s="683"/>
      <c r="CR27" s="666">
        <v>3416152</v>
      </c>
      <c r="CS27" s="706"/>
      <c r="CT27" s="706"/>
      <c r="CU27" s="706"/>
      <c r="CV27" s="706"/>
      <c r="CW27" s="706"/>
      <c r="CX27" s="706"/>
      <c r="CY27" s="707"/>
      <c r="CZ27" s="671">
        <v>23.2</v>
      </c>
      <c r="DA27" s="700"/>
      <c r="DB27" s="700"/>
      <c r="DC27" s="708"/>
      <c r="DD27" s="675">
        <v>886599</v>
      </c>
      <c r="DE27" s="706"/>
      <c r="DF27" s="706"/>
      <c r="DG27" s="706"/>
      <c r="DH27" s="706"/>
      <c r="DI27" s="706"/>
      <c r="DJ27" s="706"/>
      <c r="DK27" s="707"/>
      <c r="DL27" s="675">
        <v>882126</v>
      </c>
      <c r="DM27" s="706"/>
      <c r="DN27" s="706"/>
      <c r="DO27" s="706"/>
      <c r="DP27" s="706"/>
      <c r="DQ27" s="706"/>
      <c r="DR27" s="706"/>
      <c r="DS27" s="706"/>
      <c r="DT27" s="706"/>
      <c r="DU27" s="706"/>
      <c r="DV27" s="707"/>
      <c r="DW27" s="671">
        <v>9.6</v>
      </c>
      <c r="DX27" s="700"/>
      <c r="DY27" s="700"/>
      <c r="DZ27" s="700"/>
      <c r="EA27" s="700"/>
      <c r="EB27" s="700"/>
      <c r="EC27" s="701"/>
    </row>
    <row r="28" spans="2:133" ht="11.25" customHeight="1" x14ac:dyDescent="0.2">
      <c r="B28" s="663" t="s">
        <v>301</v>
      </c>
      <c r="C28" s="664"/>
      <c r="D28" s="664"/>
      <c r="E28" s="664"/>
      <c r="F28" s="664"/>
      <c r="G28" s="664"/>
      <c r="H28" s="664"/>
      <c r="I28" s="664"/>
      <c r="J28" s="664"/>
      <c r="K28" s="664"/>
      <c r="L28" s="664"/>
      <c r="M28" s="664"/>
      <c r="N28" s="664"/>
      <c r="O28" s="664"/>
      <c r="P28" s="664"/>
      <c r="Q28" s="665"/>
      <c r="R28" s="666">
        <v>6465</v>
      </c>
      <c r="S28" s="667"/>
      <c r="T28" s="667"/>
      <c r="U28" s="667"/>
      <c r="V28" s="667"/>
      <c r="W28" s="667"/>
      <c r="X28" s="667"/>
      <c r="Y28" s="668"/>
      <c r="Z28" s="669">
        <v>0</v>
      </c>
      <c r="AA28" s="669"/>
      <c r="AB28" s="669"/>
      <c r="AC28" s="669"/>
      <c r="AD28" s="670">
        <v>6465</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302</v>
      </c>
      <c r="CE28" s="682"/>
      <c r="CF28" s="682"/>
      <c r="CG28" s="682"/>
      <c r="CH28" s="682"/>
      <c r="CI28" s="682"/>
      <c r="CJ28" s="682"/>
      <c r="CK28" s="682"/>
      <c r="CL28" s="682"/>
      <c r="CM28" s="682"/>
      <c r="CN28" s="682"/>
      <c r="CO28" s="682"/>
      <c r="CP28" s="682"/>
      <c r="CQ28" s="683"/>
      <c r="CR28" s="666">
        <v>736979</v>
      </c>
      <c r="CS28" s="667"/>
      <c r="CT28" s="667"/>
      <c r="CU28" s="667"/>
      <c r="CV28" s="667"/>
      <c r="CW28" s="667"/>
      <c r="CX28" s="667"/>
      <c r="CY28" s="668"/>
      <c r="CZ28" s="671">
        <v>5</v>
      </c>
      <c r="DA28" s="700"/>
      <c r="DB28" s="700"/>
      <c r="DC28" s="708"/>
      <c r="DD28" s="675">
        <v>725465</v>
      </c>
      <c r="DE28" s="667"/>
      <c r="DF28" s="667"/>
      <c r="DG28" s="667"/>
      <c r="DH28" s="667"/>
      <c r="DI28" s="667"/>
      <c r="DJ28" s="667"/>
      <c r="DK28" s="668"/>
      <c r="DL28" s="675">
        <v>725465</v>
      </c>
      <c r="DM28" s="667"/>
      <c r="DN28" s="667"/>
      <c r="DO28" s="667"/>
      <c r="DP28" s="667"/>
      <c r="DQ28" s="667"/>
      <c r="DR28" s="667"/>
      <c r="DS28" s="667"/>
      <c r="DT28" s="667"/>
      <c r="DU28" s="667"/>
      <c r="DV28" s="668"/>
      <c r="DW28" s="671">
        <v>7.9</v>
      </c>
      <c r="DX28" s="700"/>
      <c r="DY28" s="700"/>
      <c r="DZ28" s="700"/>
      <c r="EA28" s="700"/>
      <c r="EB28" s="700"/>
      <c r="EC28" s="701"/>
    </row>
    <row r="29" spans="2:133" ht="11.25" customHeight="1" x14ac:dyDescent="0.2">
      <c r="B29" s="663" t="s">
        <v>303</v>
      </c>
      <c r="C29" s="664"/>
      <c r="D29" s="664"/>
      <c r="E29" s="664"/>
      <c r="F29" s="664"/>
      <c r="G29" s="664"/>
      <c r="H29" s="664"/>
      <c r="I29" s="664"/>
      <c r="J29" s="664"/>
      <c r="K29" s="664"/>
      <c r="L29" s="664"/>
      <c r="M29" s="664"/>
      <c r="N29" s="664"/>
      <c r="O29" s="664"/>
      <c r="P29" s="664"/>
      <c r="Q29" s="665"/>
      <c r="R29" s="666">
        <v>22644</v>
      </c>
      <c r="S29" s="667"/>
      <c r="T29" s="667"/>
      <c r="U29" s="667"/>
      <c r="V29" s="667"/>
      <c r="W29" s="667"/>
      <c r="X29" s="667"/>
      <c r="Y29" s="668"/>
      <c r="Z29" s="669">
        <v>0.1</v>
      </c>
      <c r="AA29" s="669"/>
      <c r="AB29" s="669"/>
      <c r="AC29" s="669"/>
      <c r="AD29" s="670" t="s">
        <v>128</v>
      </c>
      <c r="AE29" s="670"/>
      <c r="AF29" s="670"/>
      <c r="AG29" s="670"/>
      <c r="AH29" s="670"/>
      <c r="AI29" s="670"/>
      <c r="AJ29" s="670"/>
      <c r="AK29" s="670"/>
      <c r="AL29" s="671" t="s">
        <v>128</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304</v>
      </c>
      <c r="CE29" s="716"/>
      <c r="CF29" s="681" t="s">
        <v>70</v>
      </c>
      <c r="CG29" s="682"/>
      <c r="CH29" s="682"/>
      <c r="CI29" s="682"/>
      <c r="CJ29" s="682"/>
      <c r="CK29" s="682"/>
      <c r="CL29" s="682"/>
      <c r="CM29" s="682"/>
      <c r="CN29" s="682"/>
      <c r="CO29" s="682"/>
      <c r="CP29" s="682"/>
      <c r="CQ29" s="683"/>
      <c r="CR29" s="666">
        <v>736979</v>
      </c>
      <c r="CS29" s="706"/>
      <c r="CT29" s="706"/>
      <c r="CU29" s="706"/>
      <c r="CV29" s="706"/>
      <c r="CW29" s="706"/>
      <c r="CX29" s="706"/>
      <c r="CY29" s="707"/>
      <c r="CZ29" s="671">
        <v>5</v>
      </c>
      <c r="DA29" s="700"/>
      <c r="DB29" s="700"/>
      <c r="DC29" s="708"/>
      <c r="DD29" s="675">
        <v>725465</v>
      </c>
      <c r="DE29" s="706"/>
      <c r="DF29" s="706"/>
      <c r="DG29" s="706"/>
      <c r="DH29" s="706"/>
      <c r="DI29" s="706"/>
      <c r="DJ29" s="706"/>
      <c r="DK29" s="707"/>
      <c r="DL29" s="675">
        <v>725465</v>
      </c>
      <c r="DM29" s="706"/>
      <c r="DN29" s="706"/>
      <c r="DO29" s="706"/>
      <c r="DP29" s="706"/>
      <c r="DQ29" s="706"/>
      <c r="DR29" s="706"/>
      <c r="DS29" s="706"/>
      <c r="DT29" s="706"/>
      <c r="DU29" s="706"/>
      <c r="DV29" s="707"/>
      <c r="DW29" s="671">
        <v>7.9</v>
      </c>
      <c r="DX29" s="700"/>
      <c r="DY29" s="700"/>
      <c r="DZ29" s="700"/>
      <c r="EA29" s="700"/>
      <c r="EB29" s="700"/>
      <c r="EC29" s="701"/>
    </row>
    <row r="30" spans="2:133" ht="11.25" customHeight="1" x14ac:dyDescent="0.2">
      <c r="B30" s="663" t="s">
        <v>305</v>
      </c>
      <c r="C30" s="664"/>
      <c r="D30" s="664"/>
      <c r="E30" s="664"/>
      <c r="F30" s="664"/>
      <c r="G30" s="664"/>
      <c r="H30" s="664"/>
      <c r="I30" s="664"/>
      <c r="J30" s="664"/>
      <c r="K30" s="664"/>
      <c r="L30" s="664"/>
      <c r="M30" s="664"/>
      <c r="N30" s="664"/>
      <c r="O30" s="664"/>
      <c r="P30" s="664"/>
      <c r="Q30" s="665"/>
      <c r="R30" s="666">
        <v>229665</v>
      </c>
      <c r="S30" s="667"/>
      <c r="T30" s="667"/>
      <c r="U30" s="667"/>
      <c r="V30" s="667"/>
      <c r="W30" s="667"/>
      <c r="X30" s="667"/>
      <c r="Y30" s="668"/>
      <c r="Z30" s="669">
        <v>1.5</v>
      </c>
      <c r="AA30" s="669"/>
      <c r="AB30" s="669"/>
      <c r="AC30" s="669"/>
      <c r="AD30" s="670">
        <v>33437</v>
      </c>
      <c r="AE30" s="670"/>
      <c r="AF30" s="670"/>
      <c r="AG30" s="670"/>
      <c r="AH30" s="670"/>
      <c r="AI30" s="670"/>
      <c r="AJ30" s="670"/>
      <c r="AK30" s="670"/>
      <c r="AL30" s="671">
        <v>0.4</v>
      </c>
      <c r="AM30" s="672"/>
      <c r="AN30" s="672"/>
      <c r="AO30" s="673"/>
      <c r="AP30" s="645" t="s">
        <v>223</v>
      </c>
      <c r="AQ30" s="646"/>
      <c r="AR30" s="646"/>
      <c r="AS30" s="646"/>
      <c r="AT30" s="646"/>
      <c r="AU30" s="646"/>
      <c r="AV30" s="646"/>
      <c r="AW30" s="646"/>
      <c r="AX30" s="646"/>
      <c r="AY30" s="646"/>
      <c r="AZ30" s="646"/>
      <c r="BA30" s="646"/>
      <c r="BB30" s="646"/>
      <c r="BC30" s="646"/>
      <c r="BD30" s="646"/>
      <c r="BE30" s="646"/>
      <c r="BF30" s="647"/>
      <c r="BG30" s="645" t="s">
        <v>306</v>
      </c>
      <c r="BH30" s="713"/>
      <c r="BI30" s="713"/>
      <c r="BJ30" s="713"/>
      <c r="BK30" s="713"/>
      <c r="BL30" s="713"/>
      <c r="BM30" s="713"/>
      <c r="BN30" s="713"/>
      <c r="BO30" s="713"/>
      <c r="BP30" s="713"/>
      <c r="BQ30" s="714"/>
      <c r="BR30" s="645" t="s">
        <v>307</v>
      </c>
      <c r="BS30" s="713"/>
      <c r="BT30" s="713"/>
      <c r="BU30" s="713"/>
      <c r="BV30" s="713"/>
      <c r="BW30" s="713"/>
      <c r="BX30" s="713"/>
      <c r="BY30" s="713"/>
      <c r="BZ30" s="713"/>
      <c r="CA30" s="713"/>
      <c r="CB30" s="714"/>
      <c r="CD30" s="717"/>
      <c r="CE30" s="718"/>
      <c r="CF30" s="681" t="s">
        <v>308</v>
      </c>
      <c r="CG30" s="682"/>
      <c r="CH30" s="682"/>
      <c r="CI30" s="682"/>
      <c r="CJ30" s="682"/>
      <c r="CK30" s="682"/>
      <c r="CL30" s="682"/>
      <c r="CM30" s="682"/>
      <c r="CN30" s="682"/>
      <c r="CO30" s="682"/>
      <c r="CP30" s="682"/>
      <c r="CQ30" s="683"/>
      <c r="CR30" s="666">
        <v>708630</v>
      </c>
      <c r="CS30" s="667"/>
      <c r="CT30" s="667"/>
      <c r="CU30" s="667"/>
      <c r="CV30" s="667"/>
      <c r="CW30" s="667"/>
      <c r="CX30" s="667"/>
      <c r="CY30" s="668"/>
      <c r="CZ30" s="671">
        <v>4.8</v>
      </c>
      <c r="DA30" s="700"/>
      <c r="DB30" s="700"/>
      <c r="DC30" s="708"/>
      <c r="DD30" s="675">
        <v>698700</v>
      </c>
      <c r="DE30" s="667"/>
      <c r="DF30" s="667"/>
      <c r="DG30" s="667"/>
      <c r="DH30" s="667"/>
      <c r="DI30" s="667"/>
      <c r="DJ30" s="667"/>
      <c r="DK30" s="668"/>
      <c r="DL30" s="675">
        <v>698700</v>
      </c>
      <c r="DM30" s="667"/>
      <c r="DN30" s="667"/>
      <c r="DO30" s="667"/>
      <c r="DP30" s="667"/>
      <c r="DQ30" s="667"/>
      <c r="DR30" s="667"/>
      <c r="DS30" s="667"/>
      <c r="DT30" s="667"/>
      <c r="DU30" s="667"/>
      <c r="DV30" s="668"/>
      <c r="DW30" s="671">
        <v>7.6</v>
      </c>
      <c r="DX30" s="700"/>
      <c r="DY30" s="700"/>
      <c r="DZ30" s="700"/>
      <c r="EA30" s="700"/>
      <c r="EB30" s="700"/>
      <c r="EC30" s="701"/>
    </row>
    <row r="31" spans="2:133" ht="11.25" customHeight="1" x14ac:dyDescent="0.2">
      <c r="B31" s="663" t="s">
        <v>309</v>
      </c>
      <c r="C31" s="664"/>
      <c r="D31" s="664"/>
      <c r="E31" s="664"/>
      <c r="F31" s="664"/>
      <c r="G31" s="664"/>
      <c r="H31" s="664"/>
      <c r="I31" s="664"/>
      <c r="J31" s="664"/>
      <c r="K31" s="664"/>
      <c r="L31" s="664"/>
      <c r="M31" s="664"/>
      <c r="N31" s="664"/>
      <c r="O31" s="664"/>
      <c r="P31" s="664"/>
      <c r="Q31" s="665"/>
      <c r="R31" s="666">
        <v>92149</v>
      </c>
      <c r="S31" s="667"/>
      <c r="T31" s="667"/>
      <c r="U31" s="667"/>
      <c r="V31" s="667"/>
      <c r="W31" s="667"/>
      <c r="X31" s="667"/>
      <c r="Y31" s="668"/>
      <c r="Z31" s="669">
        <v>0.6</v>
      </c>
      <c r="AA31" s="669"/>
      <c r="AB31" s="669"/>
      <c r="AC31" s="669"/>
      <c r="AD31" s="670" t="s">
        <v>128</v>
      </c>
      <c r="AE31" s="670"/>
      <c r="AF31" s="670"/>
      <c r="AG31" s="670"/>
      <c r="AH31" s="670"/>
      <c r="AI31" s="670"/>
      <c r="AJ31" s="670"/>
      <c r="AK31" s="670"/>
      <c r="AL31" s="671" t="s">
        <v>128</v>
      </c>
      <c r="AM31" s="672"/>
      <c r="AN31" s="672"/>
      <c r="AO31" s="673"/>
      <c r="AP31" s="726" t="s">
        <v>310</v>
      </c>
      <c r="AQ31" s="727"/>
      <c r="AR31" s="727"/>
      <c r="AS31" s="727"/>
      <c r="AT31" s="732" t="s">
        <v>311</v>
      </c>
      <c r="AU31" s="366"/>
      <c r="AV31" s="366"/>
      <c r="AW31" s="366"/>
      <c r="AX31" s="652" t="s">
        <v>188</v>
      </c>
      <c r="AY31" s="653"/>
      <c r="AZ31" s="653"/>
      <c r="BA31" s="653"/>
      <c r="BB31" s="653"/>
      <c r="BC31" s="653"/>
      <c r="BD31" s="653"/>
      <c r="BE31" s="653"/>
      <c r="BF31" s="654"/>
      <c r="BG31" s="725">
        <v>99.1</v>
      </c>
      <c r="BH31" s="721"/>
      <c r="BI31" s="721"/>
      <c r="BJ31" s="721"/>
      <c r="BK31" s="721"/>
      <c r="BL31" s="721"/>
      <c r="BM31" s="661">
        <v>96.8</v>
      </c>
      <c r="BN31" s="721"/>
      <c r="BO31" s="721"/>
      <c r="BP31" s="721"/>
      <c r="BQ31" s="722"/>
      <c r="BR31" s="725">
        <v>99.1</v>
      </c>
      <c r="BS31" s="721"/>
      <c r="BT31" s="721"/>
      <c r="BU31" s="721"/>
      <c r="BV31" s="721"/>
      <c r="BW31" s="721"/>
      <c r="BX31" s="661">
        <v>96.7</v>
      </c>
      <c r="BY31" s="721"/>
      <c r="BZ31" s="721"/>
      <c r="CA31" s="721"/>
      <c r="CB31" s="722"/>
      <c r="CD31" s="717"/>
      <c r="CE31" s="718"/>
      <c r="CF31" s="681" t="s">
        <v>312</v>
      </c>
      <c r="CG31" s="682"/>
      <c r="CH31" s="682"/>
      <c r="CI31" s="682"/>
      <c r="CJ31" s="682"/>
      <c r="CK31" s="682"/>
      <c r="CL31" s="682"/>
      <c r="CM31" s="682"/>
      <c r="CN31" s="682"/>
      <c r="CO31" s="682"/>
      <c r="CP31" s="682"/>
      <c r="CQ31" s="683"/>
      <c r="CR31" s="666">
        <v>28349</v>
      </c>
      <c r="CS31" s="706"/>
      <c r="CT31" s="706"/>
      <c r="CU31" s="706"/>
      <c r="CV31" s="706"/>
      <c r="CW31" s="706"/>
      <c r="CX31" s="706"/>
      <c r="CY31" s="707"/>
      <c r="CZ31" s="671">
        <v>0.2</v>
      </c>
      <c r="DA31" s="700"/>
      <c r="DB31" s="700"/>
      <c r="DC31" s="708"/>
      <c r="DD31" s="675">
        <v>26765</v>
      </c>
      <c r="DE31" s="706"/>
      <c r="DF31" s="706"/>
      <c r="DG31" s="706"/>
      <c r="DH31" s="706"/>
      <c r="DI31" s="706"/>
      <c r="DJ31" s="706"/>
      <c r="DK31" s="707"/>
      <c r="DL31" s="675">
        <v>26765</v>
      </c>
      <c r="DM31" s="706"/>
      <c r="DN31" s="706"/>
      <c r="DO31" s="706"/>
      <c r="DP31" s="706"/>
      <c r="DQ31" s="706"/>
      <c r="DR31" s="706"/>
      <c r="DS31" s="706"/>
      <c r="DT31" s="706"/>
      <c r="DU31" s="706"/>
      <c r="DV31" s="707"/>
      <c r="DW31" s="671">
        <v>0.3</v>
      </c>
      <c r="DX31" s="700"/>
      <c r="DY31" s="700"/>
      <c r="DZ31" s="700"/>
      <c r="EA31" s="700"/>
      <c r="EB31" s="700"/>
      <c r="EC31" s="701"/>
    </row>
    <row r="32" spans="2:133" ht="11.25" customHeight="1" x14ac:dyDescent="0.2">
      <c r="B32" s="663" t="s">
        <v>313</v>
      </c>
      <c r="C32" s="664"/>
      <c r="D32" s="664"/>
      <c r="E32" s="664"/>
      <c r="F32" s="664"/>
      <c r="G32" s="664"/>
      <c r="H32" s="664"/>
      <c r="I32" s="664"/>
      <c r="J32" s="664"/>
      <c r="K32" s="664"/>
      <c r="L32" s="664"/>
      <c r="M32" s="664"/>
      <c r="N32" s="664"/>
      <c r="O32" s="664"/>
      <c r="P32" s="664"/>
      <c r="Q32" s="665"/>
      <c r="R32" s="666">
        <v>3136686</v>
      </c>
      <c r="S32" s="667"/>
      <c r="T32" s="667"/>
      <c r="U32" s="667"/>
      <c r="V32" s="667"/>
      <c r="W32" s="667"/>
      <c r="X32" s="667"/>
      <c r="Y32" s="668"/>
      <c r="Z32" s="669">
        <v>20.2</v>
      </c>
      <c r="AA32" s="669"/>
      <c r="AB32" s="669"/>
      <c r="AC32" s="669"/>
      <c r="AD32" s="670" t="s">
        <v>128</v>
      </c>
      <c r="AE32" s="670"/>
      <c r="AF32" s="670"/>
      <c r="AG32" s="670"/>
      <c r="AH32" s="670"/>
      <c r="AI32" s="670"/>
      <c r="AJ32" s="670"/>
      <c r="AK32" s="670"/>
      <c r="AL32" s="671" t="s">
        <v>128</v>
      </c>
      <c r="AM32" s="672"/>
      <c r="AN32" s="672"/>
      <c r="AO32" s="673"/>
      <c r="AP32" s="728"/>
      <c r="AQ32" s="729"/>
      <c r="AR32" s="729"/>
      <c r="AS32" s="729"/>
      <c r="AT32" s="733"/>
      <c r="AU32" s="362" t="s">
        <v>314</v>
      </c>
      <c r="AV32" s="362"/>
      <c r="AW32" s="362"/>
      <c r="AX32" s="663" t="s">
        <v>315</v>
      </c>
      <c r="AY32" s="664"/>
      <c r="AZ32" s="664"/>
      <c r="BA32" s="664"/>
      <c r="BB32" s="664"/>
      <c r="BC32" s="664"/>
      <c r="BD32" s="664"/>
      <c r="BE32" s="664"/>
      <c r="BF32" s="665"/>
      <c r="BG32" s="735">
        <v>98.3</v>
      </c>
      <c r="BH32" s="706"/>
      <c r="BI32" s="706"/>
      <c r="BJ32" s="706"/>
      <c r="BK32" s="706"/>
      <c r="BL32" s="706"/>
      <c r="BM32" s="672">
        <v>94.3</v>
      </c>
      <c r="BN32" s="723"/>
      <c r="BO32" s="723"/>
      <c r="BP32" s="723"/>
      <c r="BQ32" s="724"/>
      <c r="BR32" s="735">
        <v>98.4</v>
      </c>
      <c r="BS32" s="706"/>
      <c r="BT32" s="706"/>
      <c r="BU32" s="706"/>
      <c r="BV32" s="706"/>
      <c r="BW32" s="706"/>
      <c r="BX32" s="672">
        <v>94.6</v>
      </c>
      <c r="BY32" s="723"/>
      <c r="BZ32" s="723"/>
      <c r="CA32" s="723"/>
      <c r="CB32" s="724"/>
      <c r="CD32" s="719"/>
      <c r="CE32" s="720"/>
      <c r="CF32" s="681" t="s">
        <v>316</v>
      </c>
      <c r="CG32" s="682"/>
      <c r="CH32" s="682"/>
      <c r="CI32" s="682"/>
      <c r="CJ32" s="682"/>
      <c r="CK32" s="682"/>
      <c r="CL32" s="682"/>
      <c r="CM32" s="682"/>
      <c r="CN32" s="682"/>
      <c r="CO32" s="682"/>
      <c r="CP32" s="682"/>
      <c r="CQ32" s="683"/>
      <c r="CR32" s="666" t="s">
        <v>128</v>
      </c>
      <c r="CS32" s="667"/>
      <c r="CT32" s="667"/>
      <c r="CU32" s="667"/>
      <c r="CV32" s="667"/>
      <c r="CW32" s="667"/>
      <c r="CX32" s="667"/>
      <c r="CY32" s="668"/>
      <c r="CZ32" s="671" t="s">
        <v>128</v>
      </c>
      <c r="DA32" s="700"/>
      <c r="DB32" s="700"/>
      <c r="DC32" s="708"/>
      <c r="DD32" s="675" t="s">
        <v>128</v>
      </c>
      <c r="DE32" s="667"/>
      <c r="DF32" s="667"/>
      <c r="DG32" s="667"/>
      <c r="DH32" s="667"/>
      <c r="DI32" s="667"/>
      <c r="DJ32" s="667"/>
      <c r="DK32" s="668"/>
      <c r="DL32" s="675" t="s">
        <v>128</v>
      </c>
      <c r="DM32" s="667"/>
      <c r="DN32" s="667"/>
      <c r="DO32" s="667"/>
      <c r="DP32" s="667"/>
      <c r="DQ32" s="667"/>
      <c r="DR32" s="667"/>
      <c r="DS32" s="667"/>
      <c r="DT32" s="667"/>
      <c r="DU32" s="667"/>
      <c r="DV32" s="668"/>
      <c r="DW32" s="671" t="s">
        <v>128</v>
      </c>
      <c r="DX32" s="700"/>
      <c r="DY32" s="700"/>
      <c r="DZ32" s="700"/>
      <c r="EA32" s="700"/>
      <c r="EB32" s="700"/>
      <c r="EC32" s="701"/>
    </row>
    <row r="33" spans="2:133" ht="11.25" customHeight="1" x14ac:dyDescent="0.2">
      <c r="B33" s="702" t="s">
        <v>317</v>
      </c>
      <c r="C33" s="703"/>
      <c r="D33" s="703"/>
      <c r="E33" s="703"/>
      <c r="F33" s="703"/>
      <c r="G33" s="703"/>
      <c r="H33" s="703"/>
      <c r="I33" s="703"/>
      <c r="J33" s="703"/>
      <c r="K33" s="703"/>
      <c r="L33" s="703"/>
      <c r="M33" s="703"/>
      <c r="N33" s="703"/>
      <c r="O33" s="703"/>
      <c r="P33" s="703"/>
      <c r="Q33" s="704"/>
      <c r="R33" s="666" t="s">
        <v>128</v>
      </c>
      <c r="S33" s="667"/>
      <c r="T33" s="667"/>
      <c r="U33" s="667"/>
      <c r="V33" s="667"/>
      <c r="W33" s="667"/>
      <c r="X33" s="667"/>
      <c r="Y33" s="668"/>
      <c r="Z33" s="669" t="s">
        <v>128</v>
      </c>
      <c r="AA33" s="669"/>
      <c r="AB33" s="669"/>
      <c r="AC33" s="669"/>
      <c r="AD33" s="670" t="s">
        <v>128</v>
      </c>
      <c r="AE33" s="670"/>
      <c r="AF33" s="670"/>
      <c r="AG33" s="670"/>
      <c r="AH33" s="670"/>
      <c r="AI33" s="670"/>
      <c r="AJ33" s="670"/>
      <c r="AK33" s="670"/>
      <c r="AL33" s="671" t="s">
        <v>128</v>
      </c>
      <c r="AM33" s="672"/>
      <c r="AN33" s="672"/>
      <c r="AO33" s="673"/>
      <c r="AP33" s="730"/>
      <c r="AQ33" s="731"/>
      <c r="AR33" s="731"/>
      <c r="AS33" s="731"/>
      <c r="AT33" s="734"/>
      <c r="AU33" s="360"/>
      <c r="AV33" s="360"/>
      <c r="AW33" s="360"/>
      <c r="AX33" s="710" t="s">
        <v>318</v>
      </c>
      <c r="AY33" s="711"/>
      <c r="AZ33" s="711"/>
      <c r="BA33" s="711"/>
      <c r="BB33" s="711"/>
      <c r="BC33" s="711"/>
      <c r="BD33" s="711"/>
      <c r="BE33" s="711"/>
      <c r="BF33" s="712"/>
      <c r="BG33" s="736">
        <v>99.5</v>
      </c>
      <c r="BH33" s="737"/>
      <c r="BI33" s="737"/>
      <c r="BJ33" s="737"/>
      <c r="BK33" s="737"/>
      <c r="BL33" s="737"/>
      <c r="BM33" s="738">
        <v>98</v>
      </c>
      <c r="BN33" s="737"/>
      <c r="BO33" s="737"/>
      <c r="BP33" s="737"/>
      <c r="BQ33" s="739"/>
      <c r="BR33" s="736">
        <v>99.4</v>
      </c>
      <c r="BS33" s="737"/>
      <c r="BT33" s="737"/>
      <c r="BU33" s="737"/>
      <c r="BV33" s="737"/>
      <c r="BW33" s="737"/>
      <c r="BX33" s="738">
        <v>97.8</v>
      </c>
      <c r="BY33" s="737"/>
      <c r="BZ33" s="737"/>
      <c r="CA33" s="737"/>
      <c r="CB33" s="739"/>
      <c r="CD33" s="681" t="s">
        <v>319</v>
      </c>
      <c r="CE33" s="682"/>
      <c r="CF33" s="682"/>
      <c r="CG33" s="682"/>
      <c r="CH33" s="682"/>
      <c r="CI33" s="682"/>
      <c r="CJ33" s="682"/>
      <c r="CK33" s="682"/>
      <c r="CL33" s="682"/>
      <c r="CM33" s="682"/>
      <c r="CN33" s="682"/>
      <c r="CO33" s="682"/>
      <c r="CP33" s="682"/>
      <c r="CQ33" s="683"/>
      <c r="CR33" s="666">
        <v>6362538</v>
      </c>
      <c r="CS33" s="706"/>
      <c r="CT33" s="706"/>
      <c r="CU33" s="706"/>
      <c r="CV33" s="706"/>
      <c r="CW33" s="706"/>
      <c r="CX33" s="706"/>
      <c r="CY33" s="707"/>
      <c r="CZ33" s="671">
        <v>43.1</v>
      </c>
      <c r="DA33" s="700"/>
      <c r="DB33" s="700"/>
      <c r="DC33" s="708"/>
      <c r="DD33" s="675">
        <v>4946788</v>
      </c>
      <c r="DE33" s="706"/>
      <c r="DF33" s="706"/>
      <c r="DG33" s="706"/>
      <c r="DH33" s="706"/>
      <c r="DI33" s="706"/>
      <c r="DJ33" s="706"/>
      <c r="DK33" s="707"/>
      <c r="DL33" s="675">
        <v>3503627</v>
      </c>
      <c r="DM33" s="706"/>
      <c r="DN33" s="706"/>
      <c r="DO33" s="706"/>
      <c r="DP33" s="706"/>
      <c r="DQ33" s="706"/>
      <c r="DR33" s="706"/>
      <c r="DS33" s="706"/>
      <c r="DT33" s="706"/>
      <c r="DU33" s="706"/>
      <c r="DV33" s="707"/>
      <c r="DW33" s="671">
        <v>38.299999999999997</v>
      </c>
      <c r="DX33" s="700"/>
      <c r="DY33" s="700"/>
      <c r="DZ33" s="700"/>
      <c r="EA33" s="700"/>
      <c r="EB33" s="700"/>
      <c r="EC33" s="701"/>
    </row>
    <row r="34" spans="2:133" ht="11.25" customHeight="1" x14ac:dyDescent="0.2">
      <c r="B34" s="663" t="s">
        <v>320</v>
      </c>
      <c r="C34" s="664"/>
      <c r="D34" s="664"/>
      <c r="E34" s="664"/>
      <c r="F34" s="664"/>
      <c r="G34" s="664"/>
      <c r="H34" s="664"/>
      <c r="I34" s="664"/>
      <c r="J34" s="664"/>
      <c r="K34" s="664"/>
      <c r="L34" s="664"/>
      <c r="M34" s="664"/>
      <c r="N34" s="664"/>
      <c r="O34" s="664"/>
      <c r="P34" s="664"/>
      <c r="Q34" s="665"/>
      <c r="R34" s="666">
        <v>1078081</v>
      </c>
      <c r="S34" s="667"/>
      <c r="T34" s="667"/>
      <c r="U34" s="667"/>
      <c r="V34" s="667"/>
      <c r="W34" s="667"/>
      <c r="X34" s="667"/>
      <c r="Y34" s="668"/>
      <c r="Z34" s="669">
        <v>6.9</v>
      </c>
      <c r="AA34" s="669"/>
      <c r="AB34" s="669"/>
      <c r="AC34" s="669"/>
      <c r="AD34" s="670" t="s">
        <v>128</v>
      </c>
      <c r="AE34" s="670"/>
      <c r="AF34" s="670"/>
      <c r="AG34" s="670"/>
      <c r="AH34" s="670"/>
      <c r="AI34" s="670"/>
      <c r="AJ34" s="670"/>
      <c r="AK34" s="670"/>
      <c r="AL34" s="671" t="s">
        <v>128</v>
      </c>
      <c r="AM34" s="672"/>
      <c r="AN34" s="672"/>
      <c r="AO34" s="67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321</v>
      </c>
      <c r="CE34" s="682"/>
      <c r="CF34" s="682"/>
      <c r="CG34" s="682"/>
      <c r="CH34" s="682"/>
      <c r="CI34" s="682"/>
      <c r="CJ34" s="682"/>
      <c r="CK34" s="682"/>
      <c r="CL34" s="682"/>
      <c r="CM34" s="682"/>
      <c r="CN34" s="682"/>
      <c r="CO34" s="682"/>
      <c r="CP34" s="682"/>
      <c r="CQ34" s="683"/>
      <c r="CR34" s="666">
        <v>2395038</v>
      </c>
      <c r="CS34" s="667"/>
      <c r="CT34" s="667"/>
      <c r="CU34" s="667"/>
      <c r="CV34" s="667"/>
      <c r="CW34" s="667"/>
      <c r="CX34" s="667"/>
      <c r="CY34" s="668"/>
      <c r="CZ34" s="671">
        <v>16.2</v>
      </c>
      <c r="DA34" s="700"/>
      <c r="DB34" s="700"/>
      <c r="DC34" s="708"/>
      <c r="DD34" s="675">
        <v>1735647</v>
      </c>
      <c r="DE34" s="667"/>
      <c r="DF34" s="667"/>
      <c r="DG34" s="667"/>
      <c r="DH34" s="667"/>
      <c r="DI34" s="667"/>
      <c r="DJ34" s="667"/>
      <c r="DK34" s="668"/>
      <c r="DL34" s="675">
        <v>1530515</v>
      </c>
      <c r="DM34" s="667"/>
      <c r="DN34" s="667"/>
      <c r="DO34" s="667"/>
      <c r="DP34" s="667"/>
      <c r="DQ34" s="667"/>
      <c r="DR34" s="667"/>
      <c r="DS34" s="667"/>
      <c r="DT34" s="667"/>
      <c r="DU34" s="667"/>
      <c r="DV34" s="668"/>
      <c r="DW34" s="671">
        <v>16.7</v>
      </c>
      <c r="DX34" s="700"/>
      <c r="DY34" s="700"/>
      <c r="DZ34" s="700"/>
      <c r="EA34" s="700"/>
      <c r="EB34" s="700"/>
      <c r="EC34" s="701"/>
    </row>
    <row r="35" spans="2:133" ht="11.25" customHeight="1" x14ac:dyDescent="0.2">
      <c r="B35" s="663" t="s">
        <v>322</v>
      </c>
      <c r="C35" s="664"/>
      <c r="D35" s="664"/>
      <c r="E35" s="664"/>
      <c r="F35" s="664"/>
      <c r="G35" s="664"/>
      <c r="H35" s="664"/>
      <c r="I35" s="664"/>
      <c r="J35" s="664"/>
      <c r="K35" s="664"/>
      <c r="L35" s="664"/>
      <c r="M35" s="664"/>
      <c r="N35" s="664"/>
      <c r="O35" s="664"/>
      <c r="P35" s="664"/>
      <c r="Q35" s="665"/>
      <c r="R35" s="666">
        <v>13102</v>
      </c>
      <c r="S35" s="667"/>
      <c r="T35" s="667"/>
      <c r="U35" s="667"/>
      <c r="V35" s="667"/>
      <c r="W35" s="667"/>
      <c r="X35" s="667"/>
      <c r="Y35" s="668"/>
      <c r="Z35" s="669">
        <v>0.1</v>
      </c>
      <c r="AA35" s="669"/>
      <c r="AB35" s="669"/>
      <c r="AC35" s="669"/>
      <c r="AD35" s="670">
        <v>456</v>
      </c>
      <c r="AE35" s="670"/>
      <c r="AF35" s="670"/>
      <c r="AG35" s="670"/>
      <c r="AH35" s="670"/>
      <c r="AI35" s="670"/>
      <c r="AJ35" s="670"/>
      <c r="AK35" s="670"/>
      <c r="AL35" s="671">
        <v>0</v>
      </c>
      <c r="AM35" s="672"/>
      <c r="AN35" s="672"/>
      <c r="AO35" s="673"/>
      <c r="AP35" s="218"/>
      <c r="AQ35" s="645" t="s">
        <v>323</v>
      </c>
      <c r="AR35" s="646"/>
      <c r="AS35" s="646"/>
      <c r="AT35" s="646"/>
      <c r="AU35" s="646"/>
      <c r="AV35" s="646"/>
      <c r="AW35" s="646"/>
      <c r="AX35" s="646"/>
      <c r="AY35" s="646"/>
      <c r="AZ35" s="646"/>
      <c r="BA35" s="646"/>
      <c r="BB35" s="646"/>
      <c r="BC35" s="646"/>
      <c r="BD35" s="646"/>
      <c r="BE35" s="646"/>
      <c r="BF35" s="647"/>
      <c r="BG35" s="645" t="s">
        <v>324</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325</v>
      </c>
      <c r="CE35" s="682"/>
      <c r="CF35" s="682"/>
      <c r="CG35" s="682"/>
      <c r="CH35" s="682"/>
      <c r="CI35" s="682"/>
      <c r="CJ35" s="682"/>
      <c r="CK35" s="682"/>
      <c r="CL35" s="682"/>
      <c r="CM35" s="682"/>
      <c r="CN35" s="682"/>
      <c r="CO35" s="682"/>
      <c r="CP35" s="682"/>
      <c r="CQ35" s="683"/>
      <c r="CR35" s="666">
        <v>70231</v>
      </c>
      <c r="CS35" s="706"/>
      <c r="CT35" s="706"/>
      <c r="CU35" s="706"/>
      <c r="CV35" s="706"/>
      <c r="CW35" s="706"/>
      <c r="CX35" s="706"/>
      <c r="CY35" s="707"/>
      <c r="CZ35" s="671">
        <v>0.5</v>
      </c>
      <c r="DA35" s="700"/>
      <c r="DB35" s="700"/>
      <c r="DC35" s="708"/>
      <c r="DD35" s="675">
        <v>55692</v>
      </c>
      <c r="DE35" s="706"/>
      <c r="DF35" s="706"/>
      <c r="DG35" s="706"/>
      <c r="DH35" s="706"/>
      <c r="DI35" s="706"/>
      <c r="DJ35" s="706"/>
      <c r="DK35" s="707"/>
      <c r="DL35" s="675">
        <v>55197</v>
      </c>
      <c r="DM35" s="706"/>
      <c r="DN35" s="706"/>
      <c r="DO35" s="706"/>
      <c r="DP35" s="706"/>
      <c r="DQ35" s="706"/>
      <c r="DR35" s="706"/>
      <c r="DS35" s="706"/>
      <c r="DT35" s="706"/>
      <c r="DU35" s="706"/>
      <c r="DV35" s="707"/>
      <c r="DW35" s="671">
        <v>0.6</v>
      </c>
      <c r="DX35" s="700"/>
      <c r="DY35" s="700"/>
      <c r="DZ35" s="700"/>
      <c r="EA35" s="700"/>
      <c r="EB35" s="700"/>
      <c r="EC35" s="701"/>
    </row>
    <row r="36" spans="2:133" ht="11.25" customHeight="1" x14ac:dyDescent="0.2">
      <c r="B36" s="663" t="s">
        <v>326</v>
      </c>
      <c r="C36" s="664"/>
      <c r="D36" s="664"/>
      <c r="E36" s="664"/>
      <c r="F36" s="664"/>
      <c r="G36" s="664"/>
      <c r="H36" s="664"/>
      <c r="I36" s="664"/>
      <c r="J36" s="664"/>
      <c r="K36" s="664"/>
      <c r="L36" s="664"/>
      <c r="M36" s="664"/>
      <c r="N36" s="664"/>
      <c r="O36" s="664"/>
      <c r="P36" s="664"/>
      <c r="Q36" s="665"/>
      <c r="R36" s="666">
        <v>31290</v>
      </c>
      <c r="S36" s="667"/>
      <c r="T36" s="667"/>
      <c r="U36" s="667"/>
      <c r="V36" s="667"/>
      <c r="W36" s="667"/>
      <c r="X36" s="667"/>
      <c r="Y36" s="668"/>
      <c r="Z36" s="669">
        <v>0.2</v>
      </c>
      <c r="AA36" s="669"/>
      <c r="AB36" s="669"/>
      <c r="AC36" s="669"/>
      <c r="AD36" s="670" t="s">
        <v>128</v>
      </c>
      <c r="AE36" s="670"/>
      <c r="AF36" s="670"/>
      <c r="AG36" s="670"/>
      <c r="AH36" s="670"/>
      <c r="AI36" s="670"/>
      <c r="AJ36" s="670"/>
      <c r="AK36" s="670"/>
      <c r="AL36" s="671" t="s">
        <v>128</v>
      </c>
      <c r="AM36" s="672"/>
      <c r="AN36" s="672"/>
      <c r="AO36" s="673"/>
      <c r="AP36" s="218"/>
      <c r="AQ36" s="740" t="s">
        <v>327</v>
      </c>
      <c r="AR36" s="741"/>
      <c r="AS36" s="741"/>
      <c r="AT36" s="741"/>
      <c r="AU36" s="741"/>
      <c r="AV36" s="741"/>
      <c r="AW36" s="741"/>
      <c r="AX36" s="741"/>
      <c r="AY36" s="742"/>
      <c r="AZ36" s="655">
        <v>1800955</v>
      </c>
      <c r="BA36" s="656"/>
      <c r="BB36" s="656"/>
      <c r="BC36" s="656"/>
      <c r="BD36" s="656"/>
      <c r="BE36" s="656"/>
      <c r="BF36" s="743"/>
      <c r="BG36" s="677" t="s">
        <v>328</v>
      </c>
      <c r="BH36" s="678"/>
      <c r="BI36" s="678"/>
      <c r="BJ36" s="678"/>
      <c r="BK36" s="678"/>
      <c r="BL36" s="678"/>
      <c r="BM36" s="678"/>
      <c r="BN36" s="678"/>
      <c r="BO36" s="678"/>
      <c r="BP36" s="678"/>
      <c r="BQ36" s="678"/>
      <c r="BR36" s="678"/>
      <c r="BS36" s="678"/>
      <c r="BT36" s="678"/>
      <c r="BU36" s="679"/>
      <c r="BV36" s="655">
        <v>19960</v>
      </c>
      <c r="BW36" s="656"/>
      <c r="BX36" s="656"/>
      <c r="BY36" s="656"/>
      <c r="BZ36" s="656"/>
      <c r="CA36" s="656"/>
      <c r="CB36" s="743"/>
      <c r="CD36" s="681" t="s">
        <v>329</v>
      </c>
      <c r="CE36" s="682"/>
      <c r="CF36" s="682"/>
      <c r="CG36" s="682"/>
      <c r="CH36" s="682"/>
      <c r="CI36" s="682"/>
      <c r="CJ36" s="682"/>
      <c r="CK36" s="682"/>
      <c r="CL36" s="682"/>
      <c r="CM36" s="682"/>
      <c r="CN36" s="682"/>
      <c r="CO36" s="682"/>
      <c r="CP36" s="682"/>
      <c r="CQ36" s="683"/>
      <c r="CR36" s="666">
        <v>1344257</v>
      </c>
      <c r="CS36" s="667"/>
      <c r="CT36" s="667"/>
      <c r="CU36" s="667"/>
      <c r="CV36" s="667"/>
      <c r="CW36" s="667"/>
      <c r="CX36" s="667"/>
      <c r="CY36" s="668"/>
      <c r="CZ36" s="671">
        <v>9.1</v>
      </c>
      <c r="DA36" s="700"/>
      <c r="DB36" s="700"/>
      <c r="DC36" s="708"/>
      <c r="DD36" s="675">
        <v>1059563</v>
      </c>
      <c r="DE36" s="667"/>
      <c r="DF36" s="667"/>
      <c r="DG36" s="667"/>
      <c r="DH36" s="667"/>
      <c r="DI36" s="667"/>
      <c r="DJ36" s="667"/>
      <c r="DK36" s="668"/>
      <c r="DL36" s="675">
        <v>842892</v>
      </c>
      <c r="DM36" s="667"/>
      <c r="DN36" s="667"/>
      <c r="DO36" s="667"/>
      <c r="DP36" s="667"/>
      <c r="DQ36" s="667"/>
      <c r="DR36" s="667"/>
      <c r="DS36" s="667"/>
      <c r="DT36" s="667"/>
      <c r="DU36" s="667"/>
      <c r="DV36" s="668"/>
      <c r="DW36" s="671">
        <v>9.1999999999999993</v>
      </c>
      <c r="DX36" s="700"/>
      <c r="DY36" s="700"/>
      <c r="DZ36" s="700"/>
      <c r="EA36" s="700"/>
      <c r="EB36" s="700"/>
      <c r="EC36" s="701"/>
    </row>
    <row r="37" spans="2:133" ht="11.25" customHeight="1" x14ac:dyDescent="0.2">
      <c r="B37" s="663" t="s">
        <v>330</v>
      </c>
      <c r="C37" s="664"/>
      <c r="D37" s="664"/>
      <c r="E37" s="664"/>
      <c r="F37" s="664"/>
      <c r="G37" s="664"/>
      <c r="H37" s="664"/>
      <c r="I37" s="664"/>
      <c r="J37" s="664"/>
      <c r="K37" s="664"/>
      <c r="L37" s="664"/>
      <c r="M37" s="664"/>
      <c r="N37" s="664"/>
      <c r="O37" s="664"/>
      <c r="P37" s="664"/>
      <c r="Q37" s="665"/>
      <c r="R37" s="666">
        <v>128824</v>
      </c>
      <c r="S37" s="667"/>
      <c r="T37" s="667"/>
      <c r="U37" s="667"/>
      <c r="V37" s="667"/>
      <c r="W37" s="667"/>
      <c r="X37" s="667"/>
      <c r="Y37" s="668"/>
      <c r="Z37" s="669">
        <v>0.8</v>
      </c>
      <c r="AA37" s="669"/>
      <c r="AB37" s="669"/>
      <c r="AC37" s="669"/>
      <c r="AD37" s="670" t="s">
        <v>128</v>
      </c>
      <c r="AE37" s="670"/>
      <c r="AF37" s="670"/>
      <c r="AG37" s="670"/>
      <c r="AH37" s="670"/>
      <c r="AI37" s="670"/>
      <c r="AJ37" s="670"/>
      <c r="AK37" s="670"/>
      <c r="AL37" s="671" t="s">
        <v>128</v>
      </c>
      <c r="AM37" s="672"/>
      <c r="AN37" s="672"/>
      <c r="AO37" s="673"/>
      <c r="AQ37" s="744" t="s">
        <v>331</v>
      </c>
      <c r="AR37" s="745"/>
      <c r="AS37" s="745"/>
      <c r="AT37" s="745"/>
      <c r="AU37" s="745"/>
      <c r="AV37" s="745"/>
      <c r="AW37" s="745"/>
      <c r="AX37" s="745"/>
      <c r="AY37" s="746"/>
      <c r="AZ37" s="666">
        <v>438480</v>
      </c>
      <c r="BA37" s="667"/>
      <c r="BB37" s="667"/>
      <c r="BC37" s="667"/>
      <c r="BD37" s="706"/>
      <c r="BE37" s="706"/>
      <c r="BF37" s="724"/>
      <c r="BG37" s="681" t="s">
        <v>332</v>
      </c>
      <c r="BH37" s="682"/>
      <c r="BI37" s="682"/>
      <c r="BJ37" s="682"/>
      <c r="BK37" s="682"/>
      <c r="BL37" s="682"/>
      <c r="BM37" s="682"/>
      <c r="BN37" s="682"/>
      <c r="BO37" s="682"/>
      <c r="BP37" s="682"/>
      <c r="BQ37" s="682"/>
      <c r="BR37" s="682"/>
      <c r="BS37" s="682"/>
      <c r="BT37" s="682"/>
      <c r="BU37" s="683"/>
      <c r="BV37" s="666">
        <v>-160561</v>
      </c>
      <c r="BW37" s="667"/>
      <c r="BX37" s="667"/>
      <c r="BY37" s="667"/>
      <c r="BZ37" s="667"/>
      <c r="CA37" s="667"/>
      <c r="CB37" s="676"/>
      <c r="CD37" s="681" t="s">
        <v>333</v>
      </c>
      <c r="CE37" s="682"/>
      <c r="CF37" s="682"/>
      <c r="CG37" s="682"/>
      <c r="CH37" s="682"/>
      <c r="CI37" s="682"/>
      <c r="CJ37" s="682"/>
      <c r="CK37" s="682"/>
      <c r="CL37" s="682"/>
      <c r="CM37" s="682"/>
      <c r="CN37" s="682"/>
      <c r="CO37" s="682"/>
      <c r="CP37" s="682"/>
      <c r="CQ37" s="683"/>
      <c r="CR37" s="666">
        <v>125399</v>
      </c>
      <c r="CS37" s="706"/>
      <c r="CT37" s="706"/>
      <c r="CU37" s="706"/>
      <c r="CV37" s="706"/>
      <c r="CW37" s="706"/>
      <c r="CX37" s="706"/>
      <c r="CY37" s="707"/>
      <c r="CZ37" s="671">
        <v>0.9</v>
      </c>
      <c r="DA37" s="700"/>
      <c r="DB37" s="700"/>
      <c r="DC37" s="708"/>
      <c r="DD37" s="675">
        <v>100069</v>
      </c>
      <c r="DE37" s="706"/>
      <c r="DF37" s="706"/>
      <c r="DG37" s="706"/>
      <c r="DH37" s="706"/>
      <c r="DI37" s="706"/>
      <c r="DJ37" s="706"/>
      <c r="DK37" s="707"/>
      <c r="DL37" s="675">
        <v>93192</v>
      </c>
      <c r="DM37" s="706"/>
      <c r="DN37" s="706"/>
      <c r="DO37" s="706"/>
      <c r="DP37" s="706"/>
      <c r="DQ37" s="706"/>
      <c r="DR37" s="706"/>
      <c r="DS37" s="706"/>
      <c r="DT37" s="706"/>
      <c r="DU37" s="706"/>
      <c r="DV37" s="707"/>
      <c r="DW37" s="671">
        <v>1</v>
      </c>
      <c r="DX37" s="700"/>
      <c r="DY37" s="700"/>
      <c r="DZ37" s="700"/>
      <c r="EA37" s="700"/>
      <c r="EB37" s="700"/>
      <c r="EC37" s="701"/>
    </row>
    <row r="38" spans="2:133" ht="11.25" customHeight="1" x14ac:dyDescent="0.2">
      <c r="B38" s="663" t="s">
        <v>334</v>
      </c>
      <c r="C38" s="664"/>
      <c r="D38" s="664"/>
      <c r="E38" s="664"/>
      <c r="F38" s="664"/>
      <c r="G38" s="664"/>
      <c r="H38" s="664"/>
      <c r="I38" s="664"/>
      <c r="J38" s="664"/>
      <c r="K38" s="664"/>
      <c r="L38" s="664"/>
      <c r="M38" s="664"/>
      <c r="N38" s="664"/>
      <c r="O38" s="664"/>
      <c r="P38" s="664"/>
      <c r="Q38" s="665"/>
      <c r="R38" s="666">
        <v>620795</v>
      </c>
      <c r="S38" s="667"/>
      <c r="T38" s="667"/>
      <c r="U38" s="667"/>
      <c r="V38" s="667"/>
      <c r="W38" s="667"/>
      <c r="X38" s="667"/>
      <c r="Y38" s="668"/>
      <c r="Z38" s="669">
        <v>4</v>
      </c>
      <c r="AA38" s="669"/>
      <c r="AB38" s="669"/>
      <c r="AC38" s="669"/>
      <c r="AD38" s="670" t="s">
        <v>128</v>
      </c>
      <c r="AE38" s="670"/>
      <c r="AF38" s="670"/>
      <c r="AG38" s="670"/>
      <c r="AH38" s="670"/>
      <c r="AI38" s="670"/>
      <c r="AJ38" s="670"/>
      <c r="AK38" s="670"/>
      <c r="AL38" s="671" t="s">
        <v>128</v>
      </c>
      <c r="AM38" s="672"/>
      <c r="AN38" s="672"/>
      <c r="AO38" s="673"/>
      <c r="AQ38" s="744" t="s">
        <v>335</v>
      </c>
      <c r="AR38" s="745"/>
      <c r="AS38" s="745"/>
      <c r="AT38" s="745"/>
      <c r="AU38" s="745"/>
      <c r="AV38" s="745"/>
      <c r="AW38" s="745"/>
      <c r="AX38" s="745"/>
      <c r="AY38" s="746"/>
      <c r="AZ38" s="666">
        <v>1869</v>
      </c>
      <c r="BA38" s="667"/>
      <c r="BB38" s="667"/>
      <c r="BC38" s="667"/>
      <c r="BD38" s="706"/>
      <c r="BE38" s="706"/>
      <c r="BF38" s="724"/>
      <c r="BG38" s="681" t="s">
        <v>336</v>
      </c>
      <c r="BH38" s="682"/>
      <c r="BI38" s="682"/>
      <c r="BJ38" s="682"/>
      <c r="BK38" s="682"/>
      <c r="BL38" s="682"/>
      <c r="BM38" s="682"/>
      <c r="BN38" s="682"/>
      <c r="BO38" s="682"/>
      <c r="BP38" s="682"/>
      <c r="BQ38" s="682"/>
      <c r="BR38" s="682"/>
      <c r="BS38" s="682"/>
      <c r="BT38" s="682"/>
      <c r="BU38" s="683"/>
      <c r="BV38" s="666">
        <v>6366</v>
      </c>
      <c r="BW38" s="667"/>
      <c r="BX38" s="667"/>
      <c r="BY38" s="667"/>
      <c r="BZ38" s="667"/>
      <c r="CA38" s="667"/>
      <c r="CB38" s="676"/>
      <c r="CD38" s="681" t="s">
        <v>337</v>
      </c>
      <c r="CE38" s="682"/>
      <c r="CF38" s="682"/>
      <c r="CG38" s="682"/>
      <c r="CH38" s="682"/>
      <c r="CI38" s="682"/>
      <c r="CJ38" s="682"/>
      <c r="CK38" s="682"/>
      <c r="CL38" s="682"/>
      <c r="CM38" s="682"/>
      <c r="CN38" s="682"/>
      <c r="CO38" s="682"/>
      <c r="CP38" s="682"/>
      <c r="CQ38" s="683"/>
      <c r="CR38" s="666">
        <v>1360606</v>
      </c>
      <c r="CS38" s="667"/>
      <c r="CT38" s="667"/>
      <c r="CU38" s="667"/>
      <c r="CV38" s="667"/>
      <c r="CW38" s="667"/>
      <c r="CX38" s="667"/>
      <c r="CY38" s="668"/>
      <c r="CZ38" s="671">
        <v>9.1999999999999993</v>
      </c>
      <c r="DA38" s="700"/>
      <c r="DB38" s="700"/>
      <c r="DC38" s="708"/>
      <c r="DD38" s="675">
        <v>1114050</v>
      </c>
      <c r="DE38" s="667"/>
      <c r="DF38" s="667"/>
      <c r="DG38" s="667"/>
      <c r="DH38" s="667"/>
      <c r="DI38" s="667"/>
      <c r="DJ38" s="667"/>
      <c r="DK38" s="668"/>
      <c r="DL38" s="675">
        <v>926315</v>
      </c>
      <c r="DM38" s="667"/>
      <c r="DN38" s="667"/>
      <c r="DO38" s="667"/>
      <c r="DP38" s="667"/>
      <c r="DQ38" s="667"/>
      <c r="DR38" s="667"/>
      <c r="DS38" s="667"/>
      <c r="DT38" s="667"/>
      <c r="DU38" s="667"/>
      <c r="DV38" s="668"/>
      <c r="DW38" s="671">
        <v>10.1</v>
      </c>
      <c r="DX38" s="700"/>
      <c r="DY38" s="700"/>
      <c r="DZ38" s="700"/>
      <c r="EA38" s="700"/>
      <c r="EB38" s="700"/>
      <c r="EC38" s="701"/>
    </row>
    <row r="39" spans="2:133" ht="11.25" customHeight="1" x14ac:dyDescent="0.2">
      <c r="B39" s="663" t="s">
        <v>338</v>
      </c>
      <c r="C39" s="664"/>
      <c r="D39" s="664"/>
      <c r="E39" s="664"/>
      <c r="F39" s="664"/>
      <c r="G39" s="664"/>
      <c r="H39" s="664"/>
      <c r="I39" s="664"/>
      <c r="J39" s="664"/>
      <c r="K39" s="664"/>
      <c r="L39" s="664"/>
      <c r="M39" s="664"/>
      <c r="N39" s="664"/>
      <c r="O39" s="664"/>
      <c r="P39" s="664"/>
      <c r="Q39" s="665"/>
      <c r="R39" s="666">
        <v>317240</v>
      </c>
      <c r="S39" s="667"/>
      <c r="T39" s="667"/>
      <c r="U39" s="667"/>
      <c r="V39" s="667"/>
      <c r="W39" s="667"/>
      <c r="X39" s="667"/>
      <c r="Y39" s="668"/>
      <c r="Z39" s="669">
        <v>2</v>
      </c>
      <c r="AA39" s="669"/>
      <c r="AB39" s="669"/>
      <c r="AC39" s="669"/>
      <c r="AD39" s="670">
        <v>19</v>
      </c>
      <c r="AE39" s="670"/>
      <c r="AF39" s="670"/>
      <c r="AG39" s="670"/>
      <c r="AH39" s="670"/>
      <c r="AI39" s="670"/>
      <c r="AJ39" s="670"/>
      <c r="AK39" s="670"/>
      <c r="AL39" s="671">
        <v>0</v>
      </c>
      <c r="AM39" s="672"/>
      <c r="AN39" s="672"/>
      <c r="AO39" s="673"/>
      <c r="AQ39" s="744" t="s">
        <v>339</v>
      </c>
      <c r="AR39" s="745"/>
      <c r="AS39" s="745"/>
      <c r="AT39" s="745"/>
      <c r="AU39" s="745"/>
      <c r="AV39" s="745"/>
      <c r="AW39" s="745"/>
      <c r="AX39" s="745"/>
      <c r="AY39" s="746"/>
      <c r="AZ39" s="666" t="s">
        <v>128</v>
      </c>
      <c r="BA39" s="667"/>
      <c r="BB39" s="667"/>
      <c r="BC39" s="667"/>
      <c r="BD39" s="706"/>
      <c r="BE39" s="706"/>
      <c r="BF39" s="724"/>
      <c r="BG39" s="681" t="s">
        <v>340</v>
      </c>
      <c r="BH39" s="682"/>
      <c r="BI39" s="682"/>
      <c r="BJ39" s="682"/>
      <c r="BK39" s="682"/>
      <c r="BL39" s="682"/>
      <c r="BM39" s="682"/>
      <c r="BN39" s="682"/>
      <c r="BO39" s="682"/>
      <c r="BP39" s="682"/>
      <c r="BQ39" s="682"/>
      <c r="BR39" s="682"/>
      <c r="BS39" s="682"/>
      <c r="BT39" s="682"/>
      <c r="BU39" s="683"/>
      <c r="BV39" s="666">
        <v>9947</v>
      </c>
      <c r="BW39" s="667"/>
      <c r="BX39" s="667"/>
      <c r="BY39" s="667"/>
      <c r="BZ39" s="667"/>
      <c r="CA39" s="667"/>
      <c r="CB39" s="676"/>
      <c r="CD39" s="681" t="s">
        <v>341</v>
      </c>
      <c r="CE39" s="682"/>
      <c r="CF39" s="682"/>
      <c r="CG39" s="682"/>
      <c r="CH39" s="682"/>
      <c r="CI39" s="682"/>
      <c r="CJ39" s="682"/>
      <c r="CK39" s="682"/>
      <c r="CL39" s="682"/>
      <c r="CM39" s="682"/>
      <c r="CN39" s="682"/>
      <c r="CO39" s="682"/>
      <c r="CP39" s="682"/>
      <c r="CQ39" s="683"/>
      <c r="CR39" s="666">
        <v>842198</v>
      </c>
      <c r="CS39" s="706"/>
      <c r="CT39" s="706"/>
      <c r="CU39" s="706"/>
      <c r="CV39" s="706"/>
      <c r="CW39" s="706"/>
      <c r="CX39" s="706"/>
      <c r="CY39" s="707"/>
      <c r="CZ39" s="671">
        <v>5.7</v>
      </c>
      <c r="DA39" s="700"/>
      <c r="DB39" s="700"/>
      <c r="DC39" s="708"/>
      <c r="DD39" s="675">
        <v>833128</v>
      </c>
      <c r="DE39" s="706"/>
      <c r="DF39" s="706"/>
      <c r="DG39" s="706"/>
      <c r="DH39" s="706"/>
      <c r="DI39" s="706"/>
      <c r="DJ39" s="706"/>
      <c r="DK39" s="707"/>
      <c r="DL39" s="675" t="s">
        <v>128</v>
      </c>
      <c r="DM39" s="706"/>
      <c r="DN39" s="706"/>
      <c r="DO39" s="706"/>
      <c r="DP39" s="706"/>
      <c r="DQ39" s="706"/>
      <c r="DR39" s="706"/>
      <c r="DS39" s="706"/>
      <c r="DT39" s="706"/>
      <c r="DU39" s="706"/>
      <c r="DV39" s="707"/>
      <c r="DW39" s="671" t="s">
        <v>128</v>
      </c>
      <c r="DX39" s="700"/>
      <c r="DY39" s="700"/>
      <c r="DZ39" s="700"/>
      <c r="EA39" s="700"/>
      <c r="EB39" s="700"/>
      <c r="EC39" s="701"/>
    </row>
    <row r="40" spans="2:133" ht="11.25" customHeight="1" x14ac:dyDescent="0.2">
      <c r="B40" s="663" t="s">
        <v>342</v>
      </c>
      <c r="C40" s="664"/>
      <c r="D40" s="664"/>
      <c r="E40" s="664"/>
      <c r="F40" s="664"/>
      <c r="G40" s="664"/>
      <c r="H40" s="664"/>
      <c r="I40" s="664"/>
      <c r="J40" s="664"/>
      <c r="K40" s="664"/>
      <c r="L40" s="664"/>
      <c r="M40" s="664"/>
      <c r="N40" s="664"/>
      <c r="O40" s="664"/>
      <c r="P40" s="664"/>
      <c r="Q40" s="665"/>
      <c r="R40" s="666">
        <v>637100</v>
      </c>
      <c r="S40" s="667"/>
      <c r="T40" s="667"/>
      <c r="U40" s="667"/>
      <c r="V40" s="667"/>
      <c r="W40" s="667"/>
      <c r="X40" s="667"/>
      <c r="Y40" s="668"/>
      <c r="Z40" s="669">
        <v>4.0999999999999996</v>
      </c>
      <c r="AA40" s="669"/>
      <c r="AB40" s="669"/>
      <c r="AC40" s="669"/>
      <c r="AD40" s="670" t="s">
        <v>128</v>
      </c>
      <c r="AE40" s="670"/>
      <c r="AF40" s="670"/>
      <c r="AG40" s="670"/>
      <c r="AH40" s="670"/>
      <c r="AI40" s="670"/>
      <c r="AJ40" s="670"/>
      <c r="AK40" s="670"/>
      <c r="AL40" s="671" t="s">
        <v>128</v>
      </c>
      <c r="AM40" s="672"/>
      <c r="AN40" s="672"/>
      <c r="AO40" s="673"/>
      <c r="AQ40" s="744" t="s">
        <v>343</v>
      </c>
      <c r="AR40" s="745"/>
      <c r="AS40" s="745"/>
      <c r="AT40" s="745"/>
      <c r="AU40" s="745"/>
      <c r="AV40" s="745"/>
      <c r="AW40" s="745"/>
      <c r="AX40" s="745"/>
      <c r="AY40" s="746"/>
      <c r="AZ40" s="666" t="s">
        <v>128</v>
      </c>
      <c r="BA40" s="667"/>
      <c r="BB40" s="667"/>
      <c r="BC40" s="667"/>
      <c r="BD40" s="706"/>
      <c r="BE40" s="706"/>
      <c r="BF40" s="724"/>
      <c r="BG40" s="747" t="s">
        <v>344</v>
      </c>
      <c r="BH40" s="748"/>
      <c r="BI40" s="748"/>
      <c r="BJ40" s="748"/>
      <c r="BK40" s="748"/>
      <c r="BL40" s="364"/>
      <c r="BM40" s="682" t="s">
        <v>345</v>
      </c>
      <c r="BN40" s="682"/>
      <c r="BO40" s="682"/>
      <c r="BP40" s="682"/>
      <c r="BQ40" s="682"/>
      <c r="BR40" s="682"/>
      <c r="BS40" s="682"/>
      <c r="BT40" s="682"/>
      <c r="BU40" s="683"/>
      <c r="BV40" s="666">
        <v>95</v>
      </c>
      <c r="BW40" s="667"/>
      <c r="BX40" s="667"/>
      <c r="BY40" s="667"/>
      <c r="BZ40" s="667"/>
      <c r="CA40" s="667"/>
      <c r="CB40" s="676"/>
      <c r="CD40" s="681" t="s">
        <v>346</v>
      </c>
      <c r="CE40" s="682"/>
      <c r="CF40" s="682"/>
      <c r="CG40" s="682"/>
      <c r="CH40" s="682"/>
      <c r="CI40" s="682"/>
      <c r="CJ40" s="682"/>
      <c r="CK40" s="682"/>
      <c r="CL40" s="682"/>
      <c r="CM40" s="682"/>
      <c r="CN40" s="682"/>
      <c r="CO40" s="682"/>
      <c r="CP40" s="682"/>
      <c r="CQ40" s="683"/>
      <c r="CR40" s="666">
        <v>350208</v>
      </c>
      <c r="CS40" s="667"/>
      <c r="CT40" s="667"/>
      <c r="CU40" s="667"/>
      <c r="CV40" s="667"/>
      <c r="CW40" s="667"/>
      <c r="CX40" s="667"/>
      <c r="CY40" s="668"/>
      <c r="CZ40" s="671">
        <v>2.4</v>
      </c>
      <c r="DA40" s="700"/>
      <c r="DB40" s="700"/>
      <c r="DC40" s="708"/>
      <c r="DD40" s="675">
        <v>148708</v>
      </c>
      <c r="DE40" s="667"/>
      <c r="DF40" s="667"/>
      <c r="DG40" s="667"/>
      <c r="DH40" s="667"/>
      <c r="DI40" s="667"/>
      <c r="DJ40" s="667"/>
      <c r="DK40" s="668"/>
      <c r="DL40" s="675">
        <v>148708</v>
      </c>
      <c r="DM40" s="667"/>
      <c r="DN40" s="667"/>
      <c r="DO40" s="667"/>
      <c r="DP40" s="667"/>
      <c r="DQ40" s="667"/>
      <c r="DR40" s="667"/>
      <c r="DS40" s="667"/>
      <c r="DT40" s="667"/>
      <c r="DU40" s="667"/>
      <c r="DV40" s="668"/>
      <c r="DW40" s="671">
        <v>1.6</v>
      </c>
      <c r="DX40" s="700"/>
      <c r="DY40" s="700"/>
      <c r="DZ40" s="700"/>
      <c r="EA40" s="700"/>
      <c r="EB40" s="700"/>
      <c r="EC40" s="701"/>
    </row>
    <row r="41" spans="2:133" ht="11.25" customHeight="1" x14ac:dyDescent="0.2">
      <c r="B41" s="663" t="s">
        <v>347</v>
      </c>
      <c r="C41" s="664"/>
      <c r="D41" s="664"/>
      <c r="E41" s="664"/>
      <c r="F41" s="664"/>
      <c r="G41" s="664"/>
      <c r="H41" s="664"/>
      <c r="I41" s="664"/>
      <c r="J41" s="664"/>
      <c r="K41" s="664"/>
      <c r="L41" s="664"/>
      <c r="M41" s="664"/>
      <c r="N41" s="664"/>
      <c r="O41" s="664"/>
      <c r="P41" s="664"/>
      <c r="Q41" s="665"/>
      <c r="R41" s="666" t="s">
        <v>128</v>
      </c>
      <c r="S41" s="667"/>
      <c r="T41" s="667"/>
      <c r="U41" s="667"/>
      <c r="V41" s="667"/>
      <c r="W41" s="667"/>
      <c r="X41" s="667"/>
      <c r="Y41" s="668"/>
      <c r="Z41" s="669" t="s">
        <v>128</v>
      </c>
      <c r="AA41" s="669"/>
      <c r="AB41" s="669"/>
      <c r="AC41" s="669"/>
      <c r="AD41" s="670" t="s">
        <v>128</v>
      </c>
      <c r="AE41" s="670"/>
      <c r="AF41" s="670"/>
      <c r="AG41" s="670"/>
      <c r="AH41" s="670"/>
      <c r="AI41" s="670"/>
      <c r="AJ41" s="670"/>
      <c r="AK41" s="670"/>
      <c r="AL41" s="671" t="s">
        <v>128</v>
      </c>
      <c r="AM41" s="672"/>
      <c r="AN41" s="672"/>
      <c r="AO41" s="673"/>
      <c r="AQ41" s="744" t="s">
        <v>348</v>
      </c>
      <c r="AR41" s="745"/>
      <c r="AS41" s="745"/>
      <c r="AT41" s="745"/>
      <c r="AU41" s="745"/>
      <c r="AV41" s="745"/>
      <c r="AW41" s="745"/>
      <c r="AX41" s="745"/>
      <c r="AY41" s="746"/>
      <c r="AZ41" s="666">
        <v>477039</v>
      </c>
      <c r="BA41" s="667"/>
      <c r="BB41" s="667"/>
      <c r="BC41" s="667"/>
      <c r="BD41" s="706"/>
      <c r="BE41" s="706"/>
      <c r="BF41" s="724"/>
      <c r="BG41" s="747"/>
      <c r="BH41" s="748"/>
      <c r="BI41" s="748"/>
      <c r="BJ41" s="748"/>
      <c r="BK41" s="748"/>
      <c r="BL41" s="364"/>
      <c r="BM41" s="682" t="s">
        <v>349</v>
      </c>
      <c r="BN41" s="682"/>
      <c r="BO41" s="682"/>
      <c r="BP41" s="682"/>
      <c r="BQ41" s="682"/>
      <c r="BR41" s="682"/>
      <c r="BS41" s="682"/>
      <c r="BT41" s="682"/>
      <c r="BU41" s="683"/>
      <c r="BV41" s="666" t="s">
        <v>128</v>
      </c>
      <c r="BW41" s="667"/>
      <c r="BX41" s="667"/>
      <c r="BY41" s="667"/>
      <c r="BZ41" s="667"/>
      <c r="CA41" s="667"/>
      <c r="CB41" s="676"/>
      <c r="CD41" s="681" t="s">
        <v>350</v>
      </c>
      <c r="CE41" s="682"/>
      <c r="CF41" s="682"/>
      <c r="CG41" s="682"/>
      <c r="CH41" s="682"/>
      <c r="CI41" s="682"/>
      <c r="CJ41" s="682"/>
      <c r="CK41" s="682"/>
      <c r="CL41" s="682"/>
      <c r="CM41" s="682"/>
      <c r="CN41" s="682"/>
      <c r="CO41" s="682"/>
      <c r="CP41" s="682"/>
      <c r="CQ41" s="683"/>
      <c r="CR41" s="666" t="s">
        <v>128</v>
      </c>
      <c r="CS41" s="706"/>
      <c r="CT41" s="706"/>
      <c r="CU41" s="706"/>
      <c r="CV41" s="706"/>
      <c r="CW41" s="706"/>
      <c r="CX41" s="706"/>
      <c r="CY41" s="707"/>
      <c r="CZ41" s="671" t="s">
        <v>128</v>
      </c>
      <c r="DA41" s="700"/>
      <c r="DB41" s="700"/>
      <c r="DC41" s="708"/>
      <c r="DD41" s="675" t="s">
        <v>128</v>
      </c>
      <c r="DE41" s="706"/>
      <c r="DF41" s="706"/>
      <c r="DG41" s="706"/>
      <c r="DH41" s="706"/>
      <c r="DI41" s="706"/>
      <c r="DJ41" s="706"/>
      <c r="DK41" s="707"/>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2">
      <c r="B42" s="663" t="s">
        <v>351</v>
      </c>
      <c r="C42" s="664"/>
      <c r="D42" s="664"/>
      <c r="E42" s="664"/>
      <c r="F42" s="664"/>
      <c r="G42" s="664"/>
      <c r="H42" s="664"/>
      <c r="I42" s="664"/>
      <c r="J42" s="664"/>
      <c r="K42" s="664"/>
      <c r="L42" s="664"/>
      <c r="M42" s="664"/>
      <c r="N42" s="664"/>
      <c r="O42" s="664"/>
      <c r="P42" s="664"/>
      <c r="Q42" s="665"/>
      <c r="R42" s="666" t="s">
        <v>128</v>
      </c>
      <c r="S42" s="667"/>
      <c r="T42" s="667"/>
      <c r="U42" s="667"/>
      <c r="V42" s="667"/>
      <c r="W42" s="667"/>
      <c r="X42" s="667"/>
      <c r="Y42" s="668"/>
      <c r="Z42" s="669" t="s">
        <v>128</v>
      </c>
      <c r="AA42" s="669"/>
      <c r="AB42" s="669"/>
      <c r="AC42" s="669"/>
      <c r="AD42" s="670" t="s">
        <v>128</v>
      </c>
      <c r="AE42" s="670"/>
      <c r="AF42" s="670"/>
      <c r="AG42" s="670"/>
      <c r="AH42" s="670"/>
      <c r="AI42" s="670"/>
      <c r="AJ42" s="670"/>
      <c r="AK42" s="670"/>
      <c r="AL42" s="671" t="s">
        <v>128</v>
      </c>
      <c r="AM42" s="672"/>
      <c r="AN42" s="672"/>
      <c r="AO42" s="673"/>
      <c r="AQ42" s="751" t="s">
        <v>352</v>
      </c>
      <c r="AR42" s="752"/>
      <c r="AS42" s="752"/>
      <c r="AT42" s="752"/>
      <c r="AU42" s="752"/>
      <c r="AV42" s="752"/>
      <c r="AW42" s="752"/>
      <c r="AX42" s="752"/>
      <c r="AY42" s="753"/>
      <c r="AZ42" s="760">
        <v>883567</v>
      </c>
      <c r="BA42" s="761"/>
      <c r="BB42" s="761"/>
      <c r="BC42" s="761"/>
      <c r="BD42" s="737"/>
      <c r="BE42" s="737"/>
      <c r="BF42" s="739"/>
      <c r="BG42" s="749"/>
      <c r="BH42" s="750"/>
      <c r="BI42" s="750"/>
      <c r="BJ42" s="750"/>
      <c r="BK42" s="750"/>
      <c r="BL42" s="365"/>
      <c r="BM42" s="692" t="s">
        <v>353</v>
      </c>
      <c r="BN42" s="692"/>
      <c r="BO42" s="692"/>
      <c r="BP42" s="692"/>
      <c r="BQ42" s="692"/>
      <c r="BR42" s="692"/>
      <c r="BS42" s="692"/>
      <c r="BT42" s="692"/>
      <c r="BU42" s="693"/>
      <c r="BV42" s="760">
        <v>347</v>
      </c>
      <c r="BW42" s="761"/>
      <c r="BX42" s="761"/>
      <c r="BY42" s="761"/>
      <c r="BZ42" s="761"/>
      <c r="CA42" s="761"/>
      <c r="CB42" s="773"/>
      <c r="CD42" s="663" t="s">
        <v>354</v>
      </c>
      <c r="CE42" s="664"/>
      <c r="CF42" s="664"/>
      <c r="CG42" s="664"/>
      <c r="CH42" s="664"/>
      <c r="CI42" s="664"/>
      <c r="CJ42" s="664"/>
      <c r="CK42" s="664"/>
      <c r="CL42" s="664"/>
      <c r="CM42" s="664"/>
      <c r="CN42" s="664"/>
      <c r="CO42" s="664"/>
      <c r="CP42" s="664"/>
      <c r="CQ42" s="665"/>
      <c r="CR42" s="666">
        <v>843159</v>
      </c>
      <c r="CS42" s="706"/>
      <c r="CT42" s="706"/>
      <c r="CU42" s="706"/>
      <c r="CV42" s="706"/>
      <c r="CW42" s="706"/>
      <c r="CX42" s="706"/>
      <c r="CY42" s="707"/>
      <c r="CZ42" s="671">
        <v>5.7</v>
      </c>
      <c r="DA42" s="700"/>
      <c r="DB42" s="700"/>
      <c r="DC42" s="708"/>
      <c r="DD42" s="675">
        <v>253744</v>
      </c>
      <c r="DE42" s="706"/>
      <c r="DF42" s="706"/>
      <c r="DG42" s="706"/>
      <c r="DH42" s="706"/>
      <c r="DI42" s="706"/>
      <c r="DJ42" s="706"/>
      <c r="DK42" s="707"/>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2">
      <c r="B43" s="663" t="s">
        <v>355</v>
      </c>
      <c r="C43" s="664"/>
      <c r="D43" s="664"/>
      <c r="E43" s="664"/>
      <c r="F43" s="664"/>
      <c r="G43" s="664"/>
      <c r="H43" s="664"/>
      <c r="I43" s="664"/>
      <c r="J43" s="664"/>
      <c r="K43" s="664"/>
      <c r="L43" s="664"/>
      <c r="M43" s="664"/>
      <c r="N43" s="664"/>
      <c r="O43" s="664"/>
      <c r="P43" s="664"/>
      <c r="Q43" s="665"/>
      <c r="R43" s="666">
        <v>356500</v>
      </c>
      <c r="S43" s="667"/>
      <c r="T43" s="667"/>
      <c r="U43" s="667"/>
      <c r="V43" s="667"/>
      <c r="W43" s="667"/>
      <c r="X43" s="667"/>
      <c r="Y43" s="668"/>
      <c r="Z43" s="669">
        <v>2.2999999999999998</v>
      </c>
      <c r="AA43" s="669"/>
      <c r="AB43" s="669"/>
      <c r="AC43" s="669"/>
      <c r="AD43" s="670" t="s">
        <v>128</v>
      </c>
      <c r="AE43" s="670"/>
      <c r="AF43" s="670"/>
      <c r="AG43" s="670"/>
      <c r="AH43" s="670"/>
      <c r="AI43" s="670"/>
      <c r="AJ43" s="670"/>
      <c r="AK43" s="670"/>
      <c r="AL43" s="671" t="s">
        <v>128</v>
      </c>
      <c r="AM43" s="672"/>
      <c r="AN43" s="672"/>
      <c r="AO43" s="673"/>
      <c r="BV43" s="219"/>
      <c r="BW43" s="219"/>
      <c r="BX43" s="219"/>
      <c r="BY43" s="219"/>
      <c r="BZ43" s="219"/>
      <c r="CA43" s="219"/>
      <c r="CB43" s="219"/>
      <c r="CD43" s="663" t="s">
        <v>356</v>
      </c>
      <c r="CE43" s="664"/>
      <c r="CF43" s="664"/>
      <c r="CG43" s="664"/>
      <c r="CH43" s="664"/>
      <c r="CI43" s="664"/>
      <c r="CJ43" s="664"/>
      <c r="CK43" s="664"/>
      <c r="CL43" s="664"/>
      <c r="CM43" s="664"/>
      <c r="CN43" s="664"/>
      <c r="CO43" s="664"/>
      <c r="CP43" s="664"/>
      <c r="CQ43" s="665"/>
      <c r="CR43" s="666">
        <v>28457</v>
      </c>
      <c r="CS43" s="706"/>
      <c r="CT43" s="706"/>
      <c r="CU43" s="706"/>
      <c r="CV43" s="706"/>
      <c r="CW43" s="706"/>
      <c r="CX43" s="706"/>
      <c r="CY43" s="707"/>
      <c r="CZ43" s="671">
        <v>0.2</v>
      </c>
      <c r="DA43" s="700"/>
      <c r="DB43" s="700"/>
      <c r="DC43" s="708"/>
      <c r="DD43" s="675">
        <v>28457</v>
      </c>
      <c r="DE43" s="706"/>
      <c r="DF43" s="706"/>
      <c r="DG43" s="706"/>
      <c r="DH43" s="706"/>
      <c r="DI43" s="706"/>
      <c r="DJ43" s="706"/>
      <c r="DK43" s="707"/>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2">
      <c r="B44" s="710" t="s">
        <v>357</v>
      </c>
      <c r="C44" s="711"/>
      <c r="D44" s="711"/>
      <c r="E44" s="711"/>
      <c r="F44" s="711"/>
      <c r="G44" s="711"/>
      <c r="H44" s="711"/>
      <c r="I44" s="711"/>
      <c r="J44" s="711"/>
      <c r="K44" s="711"/>
      <c r="L44" s="711"/>
      <c r="M44" s="711"/>
      <c r="N44" s="711"/>
      <c r="O44" s="711"/>
      <c r="P44" s="711"/>
      <c r="Q44" s="712"/>
      <c r="R44" s="760">
        <v>15512843</v>
      </c>
      <c r="S44" s="761"/>
      <c r="T44" s="761"/>
      <c r="U44" s="761"/>
      <c r="V44" s="761"/>
      <c r="W44" s="761"/>
      <c r="X44" s="761"/>
      <c r="Y44" s="762"/>
      <c r="Z44" s="763">
        <v>100</v>
      </c>
      <c r="AA44" s="763"/>
      <c r="AB44" s="763"/>
      <c r="AC44" s="763"/>
      <c r="AD44" s="764">
        <v>8788462</v>
      </c>
      <c r="AE44" s="764"/>
      <c r="AF44" s="764"/>
      <c r="AG44" s="764"/>
      <c r="AH44" s="764"/>
      <c r="AI44" s="764"/>
      <c r="AJ44" s="764"/>
      <c r="AK44" s="764"/>
      <c r="AL44" s="765">
        <v>100</v>
      </c>
      <c r="AM44" s="738"/>
      <c r="AN44" s="738"/>
      <c r="AO44" s="766"/>
      <c r="CD44" s="767" t="s">
        <v>304</v>
      </c>
      <c r="CE44" s="768"/>
      <c r="CF44" s="663" t="s">
        <v>358</v>
      </c>
      <c r="CG44" s="664"/>
      <c r="CH44" s="664"/>
      <c r="CI44" s="664"/>
      <c r="CJ44" s="664"/>
      <c r="CK44" s="664"/>
      <c r="CL44" s="664"/>
      <c r="CM44" s="664"/>
      <c r="CN44" s="664"/>
      <c r="CO44" s="664"/>
      <c r="CP44" s="664"/>
      <c r="CQ44" s="665"/>
      <c r="CR44" s="666">
        <v>841652</v>
      </c>
      <c r="CS44" s="667"/>
      <c r="CT44" s="667"/>
      <c r="CU44" s="667"/>
      <c r="CV44" s="667"/>
      <c r="CW44" s="667"/>
      <c r="CX44" s="667"/>
      <c r="CY44" s="668"/>
      <c r="CZ44" s="671">
        <v>5.7</v>
      </c>
      <c r="DA44" s="672"/>
      <c r="DB44" s="672"/>
      <c r="DC44" s="684"/>
      <c r="DD44" s="675">
        <v>252237</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359</v>
      </c>
      <c r="CG45" s="664"/>
      <c r="CH45" s="664"/>
      <c r="CI45" s="664"/>
      <c r="CJ45" s="664"/>
      <c r="CK45" s="664"/>
      <c r="CL45" s="664"/>
      <c r="CM45" s="664"/>
      <c r="CN45" s="664"/>
      <c r="CO45" s="664"/>
      <c r="CP45" s="664"/>
      <c r="CQ45" s="665"/>
      <c r="CR45" s="666">
        <v>359460</v>
      </c>
      <c r="CS45" s="706"/>
      <c r="CT45" s="706"/>
      <c r="CU45" s="706"/>
      <c r="CV45" s="706"/>
      <c r="CW45" s="706"/>
      <c r="CX45" s="706"/>
      <c r="CY45" s="707"/>
      <c r="CZ45" s="671">
        <v>2.4</v>
      </c>
      <c r="DA45" s="700"/>
      <c r="DB45" s="700"/>
      <c r="DC45" s="708"/>
      <c r="DD45" s="675">
        <v>30997</v>
      </c>
      <c r="DE45" s="706"/>
      <c r="DF45" s="706"/>
      <c r="DG45" s="706"/>
      <c r="DH45" s="706"/>
      <c r="DI45" s="706"/>
      <c r="DJ45" s="706"/>
      <c r="DK45" s="707"/>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2">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361</v>
      </c>
      <c r="CG46" s="664"/>
      <c r="CH46" s="664"/>
      <c r="CI46" s="664"/>
      <c r="CJ46" s="664"/>
      <c r="CK46" s="664"/>
      <c r="CL46" s="664"/>
      <c r="CM46" s="664"/>
      <c r="CN46" s="664"/>
      <c r="CO46" s="664"/>
      <c r="CP46" s="664"/>
      <c r="CQ46" s="665"/>
      <c r="CR46" s="666">
        <v>480563</v>
      </c>
      <c r="CS46" s="667"/>
      <c r="CT46" s="667"/>
      <c r="CU46" s="667"/>
      <c r="CV46" s="667"/>
      <c r="CW46" s="667"/>
      <c r="CX46" s="667"/>
      <c r="CY46" s="668"/>
      <c r="CZ46" s="671">
        <v>3.3</v>
      </c>
      <c r="DA46" s="672"/>
      <c r="DB46" s="672"/>
      <c r="DC46" s="684"/>
      <c r="DD46" s="675">
        <v>219611</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2">
      <c r="B47" s="785" t="s">
        <v>362</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363</v>
      </c>
      <c r="CG47" s="664"/>
      <c r="CH47" s="664"/>
      <c r="CI47" s="664"/>
      <c r="CJ47" s="664"/>
      <c r="CK47" s="664"/>
      <c r="CL47" s="664"/>
      <c r="CM47" s="664"/>
      <c r="CN47" s="664"/>
      <c r="CO47" s="664"/>
      <c r="CP47" s="664"/>
      <c r="CQ47" s="665"/>
      <c r="CR47" s="666">
        <v>1507</v>
      </c>
      <c r="CS47" s="706"/>
      <c r="CT47" s="706"/>
      <c r="CU47" s="706"/>
      <c r="CV47" s="706"/>
      <c r="CW47" s="706"/>
      <c r="CX47" s="706"/>
      <c r="CY47" s="707"/>
      <c r="CZ47" s="671">
        <v>0</v>
      </c>
      <c r="DA47" s="700"/>
      <c r="DB47" s="700"/>
      <c r="DC47" s="708"/>
      <c r="DD47" s="675">
        <v>1507</v>
      </c>
      <c r="DE47" s="706"/>
      <c r="DF47" s="706"/>
      <c r="DG47" s="706"/>
      <c r="DH47" s="706"/>
      <c r="DI47" s="706"/>
      <c r="DJ47" s="706"/>
      <c r="DK47" s="707"/>
      <c r="DL47" s="757"/>
      <c r="DM47" s="758"/>
      <c r="DN47" s="758"/>
      <c r="DO47" s="758"/>
      <c r="DP47" s="758"/>
      <c r="DQ47" s="758"/>
      <c r="DR47" s="758"/>
      <c r="DS47" s="758"/>
      <c r="DT47" s="758"/>
      <c r="DU47" s="758"/>
      <c r="DV47" s="759"/>
      <c r="DW47" s="754"/>
      <c r="DX47" s="755"/>
      <c r="DY47" s="755"/>
      <c r="DZ47" s="755"/>
      <c r="EA47" s="755"/>
      <c r="EB47" s="755"/>
      <c r="EC47" s="756"/>
    </row>
    <row r="48" spans="2:133" ht="10.8" x14ac:dyDescent="0.2">
      <c r="B48" s="784" t="s">
        <v>364</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365</v>
      </c>
      <c r="CG48" s="664"/>
      <c r="CH48" s="664"/>
      <c r="CI48" s="664"/>
      <c r="CJ48" s="664"/>
      <c r="CK48" s="664"/>
      <c r="CL48" s="664"/>
      <c r="CM48" s="664"/>
      <c r="CN48" s="664"/>
      <c r="CO48" s="664"/>
      <c r="CP48" s="664"/>
      <c r="CQ48" s="665"/>
      <c r="CR48" s="666" t="s">
        <v>128</v>
      </c>
      <c r="CS48" s="667"/>
      <c r="CT48" s="667"/>
      <c r="CU48" s="667"/>
      <c r="CV48" s="667"/>
      <c r="CW48" s="667"/>
      <c r="CX48" s="667"/>
      <c r="CY48" s="668"/>
      <c r="CZ48" s="671" t="s">
        <v>128</v>
      </c>
      <c r="DA48" s="672"/>
      <c r="DB48" s="672"/>
      <c r="DC48" s="684"/>
      <c r="DD48" s="675" t="s">
        <v>128</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366</v>
      </c>
      <c r="CE49" s="711"/>
      <c r="CF49" s="711"/>
      <c r="CG49" s="711"/>
      <c r="CH49" s="711"/>
      <c r="CI49" s="711"/>
      <c r="CJ49" s="711"/>
      <c r="CK49" s="711"/>
      <c r="CL49" s="711"/>
      <c r="CM49" s="711"/>
      <c r="CN49" s="711"/>
      <c r="CO49" s="711"/>
      <c r="CP49" s="711"/>
      <c r="CQ49" s="712"/>
      <c r="CR49" s="760">
        <v>14748921</v>
      </c>
      <c r="CS49" s="737"/>
      <c r="CT49" s="737"/>
      <c r="CU49" s="737"/>
      <c r="CV49" s="737"/>
      <c r="CW49" s="737"/>
      <c r="CX49" s="737"/>
      <c r="CY49" s="774"/>
      <c r="CZ49" s="765">
        <v>100</v>
      </c>
      <c r="DA49" s="775"/>
      <c r="DB49" s="775"/>
      <c r="DC49" s="776"/>
      <c r="DD49" s="777">
        <v>9956231</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Uh8+IQXNOO1Dr2BejafLkIvyyxpxnVsReq4x7FVEenRs/j0tpCZBDJJhUJbYlT5aG+oQOep/phfgxfBEogNUg==" saltValue="D0oQVV1pAGi93TzjISunr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6" t="s">
        <v>367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368</v>
      </c>
      <c r="DK2" s="788"/>
      <c r="DL2" s="788"/>
      <c r="DM2" s="788"/>
      <c r="DN2" s="788"/>
      <c r="DO2" s="789"/>
      <c r="DP2" s="224"/>
      <c r="DQ2" s="787" t="s">
        <v>369</v>
      </c>
      <c r="DR2" s="788"/>
      <c r="DS2" s="788"/>
      <c r="DT2" s="788"/>
      <c r="DU2" s="788"/>
      <c r="DV2" s="788"/>
      <c r="DW2" s="788"/>
      <c r="DX2" s="788"/>
      <c r="DY2" s="788"/>
      <c r="DZ2" s="78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90" t="s">
        <v>370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371</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2">
      <c r="A5" s="792" t="s">
        <v>372</v>
      </c>
      <c r="B5" s="793"/>
      <c r="C5" s="793"/>
      <c r="D5" s="793"/>
      <c r="E5" s="793"/>
      <c r="F5" s="793"/>
      <c r="G5" s="793"/>
      <c r="H5" s="793"/>
      <c r="I5" s="793"/>
      <c r="J5" s="793"/>
      <c r="K5" s="793"/>
      <c r="L5" s="793"/>
      <c r="M5" s="793"/>
      <c r="N5" s="793"/>
      <c r="O5" s="793"/>
      <c r="P5" s="794"/>
      <c r="Q5" s="798" t="s">
        <v>373</v>
      </c>
      <c r="R5" s="799"/>
      <c r="S5" s="799"/>
      <c r="T5" s="799"/>
      <c r="U5" s="800"/>
      <c r="V5" s="798" t="s">
        <v>374</v>
      </c>
      <c r="W5" s="799"/>
      <c r="X5" s="799"/>
      <c r="Y5" s="799"/>
      <c r="Z5" s="800"/>
      <c r="AA5" s="798" t="s">
        <v>375</v>
      </c>
      <c r="AB5" s="799"/>
      <c r="AC5" s="799"/>
      <c r="AD5" s="799"/>
      <c r="AE5" s="799"/>
      <c r="AF5" s="804" t="s">
        <v>376</v>
      </c>
      <c r="AG5" s="799"/>
      <c r="AH5" s="799"/>
      <c r="AI5" s="799"/>
      <c r="AJ5" s="805"/>
      <c r="AK5" s="799" t="s">
        <v>377</v>
      </c>
      <c r="AL5" s="799"/>
      <c r="AM5" s="799"/>
      <c r="AN5" s="799"/>
      <c r="AO5" s="800"/>
      <c r="AP5" s="798" t="s">
        <v>378</v>
      </c>
      <c r="AQ5" s="799"/>
      <c r="AR5" s="799"/>
      <c r="AS5" s="799"/>
      <c r="AT5" s="800"/>
      <c r="AU5" s="798" t="s">
        <v>379</v>
      </c>
      <c r="AV5" s="799"/>
      <c r="AW5" s="799"/>
      <c r="AX5" s="799"/>
      <c r="AY5" s="805"/>
      <c r="AZ5" s="228"/>
      <c r="BA5" s="228"/>
      <c r="BB5" s="228"/>
      <c r="BC5" s="228"/>
      <c r="BD5" s="228"/>
      <c r="BE5" s="229"/>
      <c r="BF5" s="229"/>
      <c r="BG5" s="229"/>
      <c r="BH5" s="229"/>
      <c r="BI5" s="229"/>
      <c r="BJ5" s="229"/>
      <c r="BK5" s="229"/>
      <c r="BL5" s="229"/>
      <c r="BM5" s="229"/>
      <c r="BN5" s="229"/>
      <c r="BO5" s="229"/>
      <c r="BP5" s="229"/>
      <c r="BQ5" s="792" t="s">
        <v>380</v>
      </c>
      <c r="BR5" s="793"/>
      <c r="BS5" s="793"/>
      <c r="BT5" s="793"/>
      <c r="BU5" s="793"/>
      <c r="BV5" s="793"/>
      <c r="BW5" s="793"/>
      <c r="BX5" s="793"/>
      <c r="BY5" s="793"/>
      <c r="BZ5" s="793"/>
      <c r="CA5" s="793"/>
      <c r="CB5" s="793"/>
      <c r="CC5" s="793"/>
      <c r="CD5" s="793"/>
      <c r="CE5" s="793"/>
      <c r="CF5" s="793"/>
      <c r="CG5" s="794"/>
      <c r="CH5" s="798" t="s">
        <v>381</v>
      </c>
      <c r="CI5" s="799"/>
      <c r="CJ5" s="799"/>
      <c r="CK5" s="799"/>
      <c r="CL5" s="800"/>
      <c r="CM5" s="798" t="s">
        <v>382</v>
      </c>
      <c r="CN5" s="799"/>
      <c r="CO5" s="799"/>
      <c r="CP5" s="799"/>
      <c r="CQ5" s="800"/>
      <c r="CR5" s="798" t="s">
        <v>383</v>
      </c>
      <c r="CS5" s="799"/>
      <c r="CT5" s="799"/>
      <c r="CU5" s="799"/>
      <c r="CV5" s="800"/>
      <c r="CW5" s="798" t="s">
        <v>384</v>
      </c>
      <c r="CX5" s="799"/>
      <c r="CY5" s="799"/>
      <c r="CZ5" s="799"/>
      <c r="DA5" s="800"/>
      <c r="DB5" s="798" t="s">
        <v>385</v>
      </c>
      <c r="DC5" s="799"/>
      <c r="DD5" s="799"/>
      <c r="DE5" s="799"/>
      <c r="DF5" s="800"/>
      <c r="DG5" s="828" t="s">
        <v>386</v>
      </c>
      <c r="DH5" s="829"/>
      <c r="DI5" s="829"/>
      <c r="DJ5" s="829"/>
      <c r="DK5" s="830"/>
      <c r="DL5" s="828" t="s">
        <v>387</v>
      </c>
      <c r="DM5" s="829"/>
      <c r="DN5" s="829"/>
      <c r="DO5" s="829"/>
      <c r="DP5" s="830"/>
      <c r="DQ5" s="798" t="s">
        <v>388</v>
      </c>
      <c r="DR5" s="799"/>
      <c r="DS5" s="799"/>
      <c r="DT5" s="799"/>
      <c r="DU5" s="800"/>
      <c r="DV5" s="798" t="s">
        <v>379</v>
      </c>
      <c r="DW5" s="799"/>
      <c r="DX5" s="799"/>
      <c r="DY5" s="799"/>
      <c r="DZ5" s="805"/>
      <c r="EA5" s="230"/>
    </row>
    <row r="6" spans="1:131" s="231"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2">
      <c r="A7" s="232">
        <v>1</v>
      </c>
      <c r="B7" s="814" t="s">
        <v>389</v>
      </c>
      <c r="C7" s="815"/>
      <c r="D7" s="815"/>
      <c r="E7" s="815"/>
      <c r="F7" s="815"/>
      <c r="G7" s="815"/>
      <c r="H7" s="815"/>
      <c r="I7" s="815"/>
      <c r="J7" s="815"/>
      <c r="K7" s="815"/>
      <c r="L7" s="815"/>
      <c r="M7" s="815"/>
      <c r="N7" s="815"/>
      <c r="O7" s="815"/>
      <c r="P7" s="816"/>
      <c r="Q7" s="817">
        <v>15538</v>
      </c>
      <c r="R7" s="818"/>
      <c r="S7" s="818"/>
      <c r="T7" s="818"/>
      <c r="U7" s="818"/>
      <c r="V7" s="818">
        <v>14774</v>
      </c>
      <c r="W7" s="818"/>
      <c r="X7" s="818"/>
      <c r="Y7" s="818"/>
      <c r="Z7" s="818"/>
      <c r="AA7" s="818">
        <v>764</v>
      </c>
      <c r="AB7" s="818"/>
      <c r="AC7" s="818"/>
      <c r="AD7" s="818"/>
      <c r="AE7" s="819"/>
      <c r="AF7" s="820">
        <v>754</v>
      </c>
      <c r="AG7" s="821"/>
      <c r="AH7" s="821"/>
      <c r="AI7" s="821"/>
      <c r="AJ7" s="822"/>
      <c r="AK7" s="823">
        <v>129</v>
      </c>
      <c r="AL7" s="824"/>
      <c r="AM7" s="824"/>
      <c r="AN7" s="824"/>
      <c r="AO7" s="824"/>
      <c r="AP7" s="824">
        <v>6689</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t="s">
        <v>582</v>
      </c>
      <c r="BS7" s="811" t="s">
        <v>583</v>
      </c>
      <c r="BT7" s="812"/>
      <c r="BU7" s="812"/>
      <c r="BV7" s="812"/>
      <c r="BW7" s="812"/>
      <c r="BX7" s="812"/>
      <c r="BY7" s="812"/>
      <c r="BZ7" s="812"/>
      <c r="CA7" s="812"/>
      <c r="CB7" s="812"/>
      <c r="CC7" s="812"/>
      <c r="CD7" s="812"/>
      <c r="CE7" s="812"/>
      <c r="CF7" s="812"/>
      <c r="CG7" s="827"/>
      <c r="CH7" s="808">
        <v>0</v>
      </c>
      <c r="CI7" s="809"/>
      <c r="CJ7" s="809"/>
      <c r="CK7" s="809"/>
      <c r="CL7" s="810"/>
      <c r="CM7" s="808">
        <v>425</v>
      </c>
      <c r="CN7" s="809"/>
      <c r="CO7" s="809"/>
      <c r="CP7" s="809"/>
      <c r="CQ7" s="810"/>
      <c r="CR7" s="808">
        <v>1</v>
      </c>
      <c r="CS7" s="809"/>
      <c r="CT7" s="809"/>
      <c r="CU7" s="809"/>
      <c r="CV7" s="810"/>
      <c r="CW7" s="808">
        <v>0</v>
      </c>
      <c r="CX7" s="809"/>
      <c r="CY7" s="809"/>
      <c r="CZ7" s="809"/>
      <c r="DA7" s="810"/>
      <c r="DB7" s="808" t="s">
        <v>577</v>
      </c>
      <c r="DC7" s="809"/>
      <c r="DD7" s="809"/>
      <c r="DE7" s="809"/>
      <c r="DF7" s="810"/>
      <c r="DG7" s="808">
        <v>59</v>
      </c>
      <c r="DH7" s="809"/>
      <c r="DI7" s="809"/>
      <c r="DJ7" s="809"/>
      <c r="DK7" s="810"/>
      <c r="DL7" s="808" t="s">
        <v>577</v>
      </c>
      <c r="DM7" s="809"/>
      <c r="DN7" s="809"/>
      <c r="DO7" s="809"/>
      <c r="DP7" s="810"/>
      <c r="DQ7" s="808" t="s">
        <v>577</v>
      </c>
      <c r="DR7" s="809"/>
      <c r="DS7" s="809"/>
      <c r="DT7" s="809"/>
      <c r="DU7" s="810"/>
      <c r="DV7" s="811"/>
      <c r="DW7" s="812"/>
      <c r="DX7" s="812"/>
      <c r="DY7" s="812"/>
      <c r="DZ7" s="813"/>
      <c r="EA7" s="230"/>
    </row>
    <row r="8" spans="1:131" s="231" customFormat="1" ht="26.25" customHeight="1" x14ac:dyDescent="0.2">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x14ac:dyDescent="0.2">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2">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2">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2">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2">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2">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2">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2">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2">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2">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2">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2">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5">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2">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390</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5">
      <c r="A23" s="236" t="s">
        <v>391</v>
      </c>
      <c r="B23" s="854" t="s">
        <v>392</v>
      </c>
      <c r="C23" s="855"/>
      <c r="D23" s="855"/>
      <c r="E23" s="855"/>
      <c r="F23" s="855"/>
      <c r="G23" s="855"/>
      <c r="H23" s="855"/>
      <c r="I23" s="855"/>
      <c r="J23" s="855"/>
      <c r="K23" s="855"/>
      <c r="L23" s="855"/>
      <c r="M23" s="855"/>
      <c r="N23" s="855"/>
      <c r="O23" s="855"/>
      <c r="P23" s="856"/>
      <c r="Q23" s="857">
        <v>15538</v>
      </c>
      <c r="R23" s="858"/>
      <c r="S23" s="858"/>
      <c r="T23" s="858"/>
      <c r="U23" s="858"/>
      <c r="V23" s="858">
        <v>14774</v>
      </c>
      <c r="W23" s="858"/>
      <c r="X23" s="858"/>
      <c r="Y23" s="858"/>
      <c r="Z23" s="858"/>
      <c r="AA23" s="858">
        <v>764</v>
      </c>
      <c r="AB23" s="858"/>
      <c r="AC23" s="858"/>
      <c r="AD23" s="858"/>
      <c r="AE23" s="859"/>
      <c r="AF23" s="860">
        <v>754</v>
      </c>
      <c r="AG23" s="858"/>
      <c r="AH23" s="858"/>
      <c r="AI23" s="858"/>
      <c r="AJ23" s="861"/>
      <c r="AK23" s="862"/>
      <c r="AL23" s="863"/>
      <c r="AM23" s="863"/>
      <c r="AN23" s="863"/>
      <c r="AO23" s="863"/>
      <c r="AP23" s="858">
        <v>6689</v>
      </c>
      <c r="AQ23" s="858"/>
      <c r="AR23" s="858"/>
      <c r="AS23" s="858"/>
      <c r="AT23" s="858"/>
      <c r="AU23" s="874"/>
      <c r="AV23" s="874"/>
      <c r="AW23" s="874"/>
      <c r="AX23" s="874"/>
      <c r="AY23" s="875"/>
      <c r="AZ23" s="876" t="s">
        <v>393</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2">
      <c r="A24" s="873" t="s">
        <v>394</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5">
      <c r="A25" s="790" t="s">
        <v>395</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2">
      <c r="A26" s="792" t="s">
        <v>372</v>
      </c>
      <c r="B26" s="793"/>
      <c r="C26" s="793"/>
      <c r="D26" s="793"/>
      <c r="E26" s="793"/>
      <c r="F26" s="793"/>
      <c r="G26" s="793"/>
      <c r="H26" s="793"/>
      <c r="I26" s="793"/>
      <c r="J26" s="793"/>
      <c r="K26" s="793"/>
      <c r="L26" s="793"/>
      <c r="M26" s="793"/>
      <c r="N26" s="793"/>
      <c r="O26" s="793"/>
      <c r="P26" s="794"/>
      <c r="Q26" s="798" t="s">
        <v>396</v>
      </c>
      <c r="R26" s="799"/>
      <c r="S26" s="799"/>
      <c r="T26" s="799"/>
      <c r="U26" s="800"/>
      <c r="V26" s="798" t="s">
        <v>397</v>
      </c>
      <c r="W26" s="799"/>
      <c r="X26" s="799"/>
      <c r="Y26" s="799"/>
      <c r="Z26" s="800"/>
      <c r="AA26" s="798" t="s">
        <v>398</v>
      </c>
      <c r="AB26" s="799"/>
      <c r="AC26" s="799"/>
      <c r="AD26" s="799"/>
      <c r="AE26" s="799"/>
      <c r="AF26" s="879" t="s">
        <v>399</v>
      </c>
      <c r="AG26" s="880"/>
      <c r="AH26" s="880"/>
      <c r="AI26" s="880"/>
      <c r="AJ26" s="881"/>
      <c r="AK26" s="799" t="s">
        <v>400</v>
      </c>
      <c r="AL26" s="799"/>
      <c r="AM26" s="799"/>
      <c r="AN26" s="799"/>
      <c r="AO26" s="800"/>
      <c r="AP26" s="798" t="s">
        <v>401</v>
      </c>
      <c r="AQ26" s="799"/>
      <c r="AR26" s="799"/>
      <c r="AS26" s="799"/>
      <c r="AT26" s="800"/>
      <c r="AU26" s="798" t="s">
        <v>402</v>
      </c>
      <c r="AV26" s="799"/>
      <c r="AW26" s="799"/>
      <c r="AX26" s="799"/>
      <c r="AY26" s="800"/>
      <c r="AZ26" s="798" t="s">
        <v>403</v>
      </c>
      <c r="BA26" s="799"/>
      <c r="BB26" s="799"/>
      <c r="BC26" s="799"/>
      <c r="BD26" s="800"/>
      <c r="BE26" s="798" t="s">
        <v>379</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2">
      <c r="A28" s="238">
        <v>1</v>
      </c>
      <c r="B28" s="814" t="s">
        <v>404</v>
      </c>
      <c r="C28" s="815"/>
      <c r="D28" s="815"/>
      <c r="E28" s="815"/>
      <c r="F28" s="815"/>
      <c r="G28" s="815"/>
      <c r="H28" s="815"/>
      <c r="I28" s="815"/>
      <c r="J28" s="815"/>
      <c r="K28" s="815"/>
      <c r="L28" s="815"/>
      <c r="M28" s="815"/>
      <c r="N28" s="815"/>
      <c r="O28" s="815"/>
      <c r="P28" s="816"/>
      <c r="Q28" s="887">
        <v>4947</v>
      </c>
      <c r="R28" s="888"/>
      <c r="S28" s="888"/>
      <c r="T28" s="888"/>
      <c r="U28" s="888"/>
      <c r="V28" s="888">
        <v>4927</v>
      </c>
      <c r="W28" s="888"/>
      <c r="X28" s="888"/>
      <c r="Y28" s="888"/>
      <c r="Z28" s="888"/>
      <c r="AA28" s="888">
        <v>20</v>
      </c>
      <c r="AB28" s="888"/>
      <c r="AC28" s="888"/>
      <c r="AD28" s="888"/>
      <c r="AE28" s="889"/>
      <c r="AF28" s="890">
        <v>20</v>
      </c>
      <c r="AG28" s="888"/>
      <c r="AH28" s="888"/>
      <c r="AI28" s="888"/>
      <c r="AJ28" s="891"/>
      <c r="AK28" s="892">
        <v>485</v>
      </c>
      <c r="AL28" s="893"/>
      <c r="AM28" s="893"/>
      <c r="AN28" s="893"/>
      <c r="AO28" s="893"/>
      <c r="AP28" s="893" t="s">
        <v>513</v>
      </c>
      <c r="AQ28" s="893"/>
      <c r="AR28" s="893"/>
      <c r="AS28" s="893"/>
      <c r="AT28" s="893"/>
      <c r="AU28" s="893" t="s">
        <v>513</v>
      </c>
      <c r="AV28" s="893"/>
      <c r="AW28" s="893"/>
      <c r="AX28" s="893"/>
      <c r="AY28" s="893"/>
      <c r="AZ28" s="894"/>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2">
      <c r="A29" s="238">
        <v>2</v>
      </c>
      <c r="B29" s="845" t="s">
        <v>405</v>
      </c>
      <c r="C29" s="846"/>
      <c r="D29" s="846"/>
      <c r="E29" s="846"/>
      <c r="F29" s="846"/>
      <c r="G29" s="846"/>
      <c r="H29" s="846"/>
      <c r="I29" s="846"/>
      <c r="J29" s="846"/>
      <c r="K29" s="846"/>
      <c r="L29" s="846"/>
      <c r="M29" s="846"/>
      <c r="N29" s="846"/>
      <c r="O29" s="846"/>
      <c r="P29" s="847"/>
      <c r="Q29" s="848">
        <v>3193</v>
      </c>
      <c r="R29" s="849"/>
      <c r="S29" s="849"/>
      <c r="T29" s="849"/>
      <c r="U29" s="849"/>
      <c r="V29" s="849">
        <v>3179</v>
      </c>
      <c r="W29" s="849"/>
      <c r="X29" s="849"/>
      <c r="Y29" s="849"/>
      <c r="Z29" s="849"/>
      <c r="AA29" s="849">
        <v>14</v>
      </c>
      <c r="AB29" s="849"/>
      <c r="AC29" s="849"/>
      <c r="AD29" s="849"/>
      <c r="AE29" s="850"/>
      <c r="AF29" s="851">
        <v>14</v>
      </c>
      <c r="AG29" s="852"/>
      <c r="AH29" s="852"/>
      <c r="AI29" s="852"/>
      <c r="AJ29" s="853"/>
      <c r="AK29" s="899">
        <v>553</v>
      </c>
      <c r="AL29" s="895"/>
      <c r="AM29" s="895"/>
      <c r="AN29" s="895"/>
      <c r="AO29" s="895"/>
      <c r="AP29" s="895" t="s">
        <v>513</v>
      </c>
      <c r="AQ29" s="895"/>
      <c r="AR29" s="895"/>
      <c r="AS29" s="895"/>
      <c r="AT29" s="895"/>
      <c r="AU29" s="895" t="s">
        <v>513</v>
      </c>
      <c r="AV29" s="895"/>
      <c r="AW29" s="895"/>
      <c r="AX29" s="895"/>
      <c r="AY29" s="895"/>
      <c r="AZ29" s="896"/>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2">
      <c r="A30" s="238">
        <v>3</v>
      </c>
      <c r="B30" s="845" t="s">
        <v>406</v>
      </c>
      <c r="C30" s="846"/>
      <c r="D30" s="846"/>
      <c r="E30" s="846"/>
      <c r="F30" s="846"/>
      <c r="G30" s="846"/>
      <c r="H30" s="846"/>
      <c r="I30" s="846"/>
      <c r="J30" s="846"/>
      <c r="K30" s="846"/>
      <c r="L30" s="846"/>
      <c r="M30" s="846"/>
      <c r="N30" s="846"/>
      <c r="O30" s="846"/>
      <c r="P30" s="847"/>
      <c r="Q30" s="848">
        <v>540</v>
      </c>
      <c r="R30" s="849"/>
      <c r="S30" s="849"/>
      <c r="T30" s="849"/>
      <c r="U30" s="849"/>
      <c r="V30" s="849">
        <v>513</v>
      </c>
      <c r="W30" s="849"/>
      <c r="X30" s="849"/>
      <c r="Y30" s="849"/>
      <c r="Z30" s="849"/>
      <c r="AA30" s="849">
        <v>26</v>
      </c>
      <c r="AB30" s="849"/>
      <c r="AC30" s="849"/>
      <c r="AD30" s="849"/>
      <c r="AE30" s="850"/>
      <c r="AF30" s="851">
        <v>26</v>
      </c>
      <c r="AG30" s="852"/>
      <c r="AH30" s="852"/>
      <c r="AI30" s="852"/>
      <c r="AJ30" s="853"/>
      <c r="AK30" s="899">
        <v>89</v>
      </c>
      <c r="AL30" s="895"/>
      <c r="AM30" s="895"/>
      <c r="AN30" s="895"/>
      <c r="AO30" s="895"/>
      <c r="AP30" s="895" t="s">
        <v>513</v>
      </c>
      <c r="AQ30" s="895"/>
      <c r="AR30" s="895"/>
      <c r="AS30" s="895"/>
      <c r="AT30" s="895"/>
      <c r="AU30" s="895" t="s">
        <v>513</v>
      </c>
      <c r="AV30" s="895"/>
      <c r="AW30" s="895"/>
      <c r="AX30" s="895"/>
      <c r="AY30" s="895"/>
      <c r="AZ30" s="896"/>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2">
      <c r="A31" s="238">
        <v>4</v>
      </c>
      <c r="B31" s="845" t="s">
        <v>407</v>
      </c>
      <c r="C31" s="846"/>
      <c r="D31" s="846"/>
      <c r="E31" s="846"/>
      <c r="F31" s="846"/>
      <c r="G31" s="846"/>
      <c r="H31" s="846"/>
      <c r="I31" s="846"/>
      <c r="J31" s="846"/>
      <c r="K31" s="846"/>
      <c r="L31" s="846"/>
      <c r="M31" s="846"/>
      <c r="N31" s="846"/>
      <c r="O31" s="846"/>
      <c r="P31" s="847"/>
      <c r="Q31" s="848">
        <v>550</v>
      </c>
      <c r="R31" s="849"/>
      <c r="S31" s="849"/>
      <c r="T31" s="849"/>
      <c r="U31" s="849"/>
      <c r="V31" s="849">
        <v>520</v>
      </c>
      <c r="W31" s="849"/>
      <c r="X31" s="849"/>
      <c r="Y31" s="849"/>
      <c r="Z31" s="849"/>
      <c r="AA31" s="849">
        <v>30</v>
      </c>
      <c r="AB31" s="849"/>
      <c r="AC31" s="849"/>
      <c r="AD31" s="849"/>
      <c r="AE31" s="850"/>
      <c r="AF31" s="851">
        <v>472</v>
      </c>
      <c r="AG31" s="852"/>
      <c r="AH31" s="852"/>
      <c r="AI31" s="852"/>
      <c r="AJ31" s="853"/>
      <c r="AK31" s="899">
        <v>2</v>
      </c>
      <c r="AL31" s="895"/>
      <c r="AM31" s="895"/>
      <c r="AN31" s="895"/>
      <c r="AO31" s="895"/>
      <c r="AP31" s="895">
        <v>1688</v>
      </c>
      <c r="AQ31" s="895"/>
      <c r="AR31" s="895"/>
      <c r="AS31" s="895"/>
      <c r="AT31" s="895"/>
      <c r="AU31" s="895">
        <v>47</v>
      </c>
      <c r="AV31" s="895"/>
      <c r="AW31" s="895"/>
      <c r="AX31" s="895"/>
      <c r="AY31" s="895"/>
      <c r="AZ31" s="896" t="s">
        <v>513</v>
      </c>
      <c r="BA31" s="896"/>
      <c r="BB31" s="896"/>
      <c r="BC31" s="896"/>
      <c r="BD31" s="896"/>
      <c r="BE31" s="897" t="s">
        <v>575</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2">
      <c r="A32" s="238">
        <v>5</v>
      </c>
      <c r="B32" s="845" t="s">
        <v>408</v>
      </c>
      <c r="C32" s="846"/>
      <c r="D32" s="846"/>
      <c r="E32" s="846"/>
      <c r="F32" s="846"/>
      <c r="G32" s="846"/>
      <c r="H32" s="846"/>
      <c r="I32" s="846"/>
      <c r="J32" s="846"/>
      <c r="K32" s="846"/>
      <c r="L32" s="846"/>
      <c r="M32" s="846"/>
      <c r="N32" s="846"/>
      <c r="O32" s="846"/>
      <c r="P32" s="847"/>
      <c r="Q32" s="848">
        <v>1079</v>
      </c>
      <c r="R32" s="849"/>
      <c r="S32" s="849"/>
      <c r="T32" s="849"/>
      <c r="U32" s="849"/>
      <c r="V32" s="849">
        <v>1044</v>
      </c>
      <c r="W32" s="849"/>
      <c r="X32" s="849"/>
      <c r="Y32" s="849"/>
      <c r="Z32" s="849"/>
      <c r="AA32" s="849">
        <v>35</v>
      </c>
      <c r="AB32" s="849"/>
      <c r="AC32" s="849"/>
      <c r="AD32" s="849"/>
      <c r="AE32" s="850"/>
      <c r="AF32" s="851">
        <v>166</v>
      </c>
      <c r="AG32" s="852"/>
      <c r="AH32" s="852"/>
      <c r="AI32" s="852"/>
      <c r="AJ32" s="853"/>
      <c r="AK32" s="899">
        <v>438</v>
      </c>
      <c r="AL32" s="895"/>
      <c r="AM32" s="895"/>
      <c r="AN32" s="895"/>
      <c r="AO32" s="895"/>
      <c r="AP32" s="895">
        <v>6659</v>
      </c>
      <c r="AQ32" s="895"/>
      <c r="AR32" s="895"/>
      <c r="AS32" s="895"/>
      <c r="AT32" s="895"/>
      <c r="AU32" s="895">
        <v>2730</v>
      </c>
      <c r="AV32" s="895"/>
      <c r="AW32" s="895"/>
      <c r="AX32" s="895"/>
      <c r="AY32" s="895"/>
      <c r="AZ32" s="896" t="s">
        <v>513</v>
      </c>
      <c r="BA32" s="896"/>
      <c r="BB32" s="896"/>
      <c r="BC32" s="896"/>
      <c r="BD32" s="896"/>
      <c r="BE32" s="897" t="s">
        <v>575</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2">
      <c r="A33" s="238">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2">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2">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2">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2">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2">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2">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2">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2">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2">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2">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2">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2">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2">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2">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2">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2">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2">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2">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2">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2">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2">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2">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2">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2">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2">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2">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2">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5">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2">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409</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5">
      <c r="A63" s="236" t="s">
        <v>391</v>
      </c>
      <c r="B63" s="854" t="s">
        <v>410</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698</v>
      </c>
      <c r="AG63" s="909"/>
      <c r="AH63" s="909"/>
      <c r="AI63" s="909"/>
      <c r="AJ63" s="910"/>
      <c r="AK63" s="911"/>
      <c r="AL63" s="906"/>
      <c r="AM63" s="906"/>
      <c r="AN63" s="906"/>
      <c r="AO63" s="906"/>
      <c r="AP63" s="909">
        <v>8347</v>
      </c>
      <c r="AQ63" s="909"/>
      <c r="AR63" s="909"/>
      <c r="AS63" s="909"/>
      <c r="AT63" s="909"/>
      <c r="AU63" s="909">
        <v>2777</v>
      </c>
      <c r="AV63" s="909"/>
      <c r="AW63" s="909"/>
      <c r="AX63" s="909"/>
      <c r="AY63" s="909"/>
      <c r="AZ63" s="913"/>
      <c r="BA63" s="913"/>
      <c r="BB63" s="913"/>
      <c r="BC63" s="913"/>
      <c r="BD63" s="913"/>
      <c r="BE63" s="914"/>
      <c r="BF63" s="914"/>
      <c r="BG63" s="914"/>
      <c r="BH63" s="914"/>
      <c r="BI63" s="915"/>
      <c r="BJ63" s="916" t="s">
        <v>411</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5">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2">
      <c r="A66" s="792" t="s">
        <v>413</v>
      </c>
      <c r="B66" s="793"/>
      <c r="C66" s="793"/>
      <c r="D66" s="793"/>
      <c r="E66" s="793"/>
      <c r="F66" s="793"/>
      <c r="G66" s="793"/>
      <c r="H66" s="793"/>
      <c r="I66" s="793"/>
      <c r="J66" s="793"/>
      <c r="K66" s="793"/>
      <c r="L66" s="793"/>
      <c r="M66" s="793"/>
      <c r="N66" s="793"/>
      <c r="O66" s="793"/>
      <c r="P66" s="794"/>
      <c r="Q66" s="798" t="s">
        <v>414</v>
      </c>
      <c r="R66" s="799"/>
      <c r="S66" s="799"/>
      <c r="T66" s="799"/>
      <c r="U66" s="800"/>
      <c r="V66" s="798" t="s">
        <v>415</v>
      </c>
      <c r="W66" s="799"/>
      <c r="X66" s="799"/>
      <c r="Y66" s="799"/>
      <c r="Z66" s="800"/>
      <c r="AA66" s="798" t="s">
        <v>416</v>
      </c>
      <c r="AB66" s="799"/>
      <c r="AC66" s="799"/>
      <c r="AD66" s="799"/>
      <c r="AE66" s="800"/>
      <c r="AF66" s="919" t="s">
        <v>417</v>
      </c>
      <c r="AG66" s="880"/>
      <c r="AH66" s="880"/>
      <c r="AI66" s="880"/>
      <c r="AJ66" s="920"/>
      <c r="AK66" s="798" t="s">
        <v>418</v>
      </c>
      <c r="AL66" s="793"/>
      <c r="AM66" s="793"/>
      <c r="AN66" s="793"/>
      <c r="AO66" s="794"/>
      <c r="AP66" s="798" t="s">
        <v>419</v>
      </c>
      <c r="AQ66" s="799"/>
      <c r="AR66" s="799"/>
      <c r="AS66" s="799"/>
      <c r="AT66" s="800"/>
      <c r="AU66" s="798" t="s">
        <v>420</v>
      </c>
      <c r="AV66" s="799"/>
      <c r="AW66" s="799"/>
      <c r="AX66" s="799"/>
      <c r="AY66" s="800"/>
      <c r="AZ66" s="798" t="s">
        <v>379</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2">
      <c r="A68" s="232">
        <v>1</v>
      </c>
      <c r="B68" s="934" t="s">
        <v>576</v>
      </c>
      <c r="C68" s="935"/>
      <c r="D68" s="935"/>
      <c r="E68" s="935"/>
      <c r="F68" s="935"/>
      <c r="G68" s="935"/>
      <c r="H68" s="935"/>
      <c r="I68" s="935"/>
      <c r="J68" s="935"/>
      <c r="K68" s="935"/>
      <c r="L68" s="935"/>
      <c r="M68" s="935"/>
      <c r="N68" s="935"/>
      <c r="O68" s="935"/>
      <c r="P68" s="936"/>
      <c r="Q68" s="937">
        <v>3318</v>
      </c>
      <c r="R68" s="931"/>
      <c r="S68" s="931"/>
      <c r="T68" s="931"/>
      <c r="U68" s="931"/>
      <c r="V68" s="931">
        <v>3213</v>
      </c>
      <c r="W68" s="931"/>
      <c r="X68" s="931"/>
      <c r="Y68" s="931"/>
      <c r="Z68" s="931"/>
      <c r="AA68" s="931">
        <v>106</v>
      </c>
      <c r="AB68" s="931"/>
      <c r="AC68" s="931"/>
      <c r="AD68" s="931"/>
      <c r="AE68" s="931"/>
      <c r="AF68" s="931">
        <v>106</v>
      </c>
      <c r="AG68" s="931"/>
      <c r="AH68" s="931"/>
      <c r="AI68" s="931"/>
      <c r="AJ68" s="931"/>
      <c r="AK68" s="931" t="s">
        <v>577</v>
      </c>
      <c r="AL68" s="931"/>
      <c r="AM68" s="931"/>
      <c r="AN68" s="931"/>
      <c r="AO68" s="931"/>
      <c r="AP68" s="931" t="s">
        <v>577</v>
      </c>
      <c r="AQ68" s="931"/>
      <c r="AR68" s="931"/>
      <c r="AS68" s="931"/>
      <c r="AT68" s="931"/>
      <c r="AU68" s="931" t="s">
        <v>577</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2">
      <c r="A69" s="234">
        <v>2</v>
      </c>
      <c r="B69" s="938" t="s">
        <v>578</v>
      </c>
      <c r="C69" s="939"/>
      <c r="D69" s="939"/>
      <c r="E69" s="939"/>
      <c r="F69" s="939"/>
      <c r="G69" s="939"/>
      <c r="H69" s="939"/>
      <c r="I69" s="939"/>
      <c r="J69" s="939"/>
      <c r="K69" s="939"/>
      <c r="L69" s="939"/>
      <c r="M69" s="939"/>
      <c r="N69" s="939"/>
      <c r="O69" s="939"/>
      <c r="P69" s="940"/>
      <c r="Q69" s="941">
        <v>4336</v>
      </c>
      <c r="R69" s="895"/>
      <c r="S69" s="895"/>
      <c r="T69" s="895"/>
      <c r="U69" s="895"/>
      <c r="V69" s="895">
        <v>3735</v>
      </c>
      <c r="W69" s="895"/>
      <c r="X69" s="895"/>
      <c r="Y69" s="895"/>
      <c r="Z69" s="895"/>
      <c r="AA69" s="895">
        <v>602</v>
      </c>
      <c r="AB69" s="895"/>
      <c r="AC69" s="895"/>
      <c r="AD69" s="895"/>
      <c r="AE69" s="895"/>
      <c r="AF69" s="895">
        <v>602</v>
      </c>
      <c r="AG69" s="895"/>
      <c r="AH69" s="895"/>
      <c r="AI69" s="895"/>
      <c r="AJ69" s="895"/>
      <c r="AK69" s="895" t="s">
        <v>513</v>
      </c>
      <c r="AL69" s="895"/>
      <c r="AM69" s="895"/>
      <c r="AN69" s="895"/>
      <c r="AO69" s="895"/>
      <c r="AP69" s="895" t="s">
        <v>577</v>
      </c>
      <c r="AQ69" s="895"/>
      <c r="AR69" s="895"/>
      <c r="AS69" s="895"/>
      <c r="AT69" s="895"/>
      <c r="AU69" s="895" t="s">
        <v>577</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2">
      <c r="A70" s="234">
        <v>3</v>
      </c>
      <c r="B70" s="938" t="s">
        <v>579</v>
      </c>
      <c r="C70" s="939"/>
      <c r="D70" s="939"/>
      <c r="E70" s="939"/>
      <c r="F70" s="939"/>
      <c r="G70" s="939"/>
      <c r="H70" s="939"/>
      <c r="I70" s="939"/>
      <c r="J70" s="939"/>
      <c r="K70" s="939"/>
      <c r="L70" s="939"/>
      <c r="M70" s="939"/>
      <c r="N70" s="939"/>
      <c r="O70" s="939"/>
      <c r="P70" s="940"/>
      <c r="Q70" s="941">
        <v>1008372</v>
      </c>
      <c r="R70" s="895"/>
      <c r="S70" s="895"/>
      <c r="T70" s="895"/>
      <c r="U70" s="895"/>
      <c r="V70" s="895">
        <v>987256</v>
      </c>
      <c r="W70" s="895"/>
      <c r="X70" s="895"/>
      <c r="Y70" s="895"/>
      <c r="Z70" s="895"/>
      <c r="AA70" s="895">
        <v>21116</v>
      </c>
      <c r="AB70" s="895"/>
      <c r="AC70" s="895"/>
      <c r="AD70" s="895"/>
      <c r="AE70" s="895"/>
      <c r="AF70" s="895">
        <v>21116</v>
      </c>
      <c r="AG70" s="895"/>
      <c r="AH70" s="895"/>
      <c r="AI70" s="895"/>
      <c r="AJ70" s="895"/>
      <c r="AK70" s="895">
        <v>4210</v>
      </c>
      <c r="AL70" s="895"/>
      <c r="AM70" s="895"/>
      <c r="AN70" s="895"/>
      <c r="AO70" s="895"/>
      <c r="AP70" s="895" t="s">
        <v>577</v>
      </c>
      <c r="AQ70" s="895"/>
      <c r="AR70" s="895"/>
      <c r="AS70" s="895"/>
      <c r="AT70" s="895"/>
      <c r="AU70" s="895" t="s">
        <v>577</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2">
      <c r="A71" s="234">
        <v>4</v>
      </c>
      <c r="B71" s="938" t="s">
        <v>580</v>
      </c>
      <c r="C71" s="939"/>
      <c r="D71" s="939"/>
      <c r="E71" s="939"/>
      <c r="F71" s="939"/>
      <c r="G71" s="939"/>
      <c r="H71" s="939"/>
      <c r="I71" s="939"/>
      <c r="J71" s="939"/>
      <c r="K71" s="939"/>
      <c r="L71" s="939"/>
      <c r="M71" s="939"/>
      <c r="N71" s="939"/>
      <c r="O71" s="939"/>
      <c r="P71" s="940"/>
      <c r="Q71" s="941">
        <v>1125</v>
      </c>
      <c r="R71" s="895"/>
      <c r="S71" s="895"/>
      <c r="T71" s="895"/>
      <c r="U71" s="895"/>
      <c r="V71" s="895">
        <v>1093</v>
      </c>
      <c r="W71" s="895"/>
      <c r="X71" s="895"/>
      <c r="Y71" s="895"/>
      <c r="Z71" s="895"/>
      <c r="AA71" s="895">
        <v>32</v>
      </c>
      <c r="AB71" s="895"/>
      <c r="AC71" s="895"/>
      <c r="AD71" s="895"/>
      <c r="AE71" s="895"/>
      <c r="AF71" s="895">
        <v>32</v>
      </c>
      <c r="AG71" s="895"/>
      <c r="AH71" s="895"/>
      <c r="AI71" s="895"/>
      <c r="AJ71" s="895"/>
      <c r="AK71" s="895" t="s">
        <v>577</v>
      </c>
      <c r="AL71" s="895"/>
      <c r="AM71" s="895"/>
      <c r="AN71" s="895"/>
      <c r="AO71" s="895"/>
      <c r="AP71" s="895" t="s">
        <v>577</v>
      </c>
      <c r="AQ71" s="895"/>
      <c r="AR71" s="895"/>
      <c r="AS71" s="895"/>
      <c r="AT71" s="895"/>
      <c r="AU71" s="895" t="s">
        <v>577</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2">
      <c r="A72" s="234">
        <v>5</v>
      </c>
      <c r="B72" s="938" t="s">
        <v>581</v>
      </c>
      <c r="C72" s="939"/>
      <c r="D72" s="939"/>
      <c r="E72" s="939"/>
      <c r="F72" s="939"/>
      <c r="G72" s="939"/>
      <c r="H72" s="939"/>
      <c r="I72" s="939"/>
      <c r="J72" s="939"/>
      <c r="K72" s="939"/>
      <c r="L72" s="939"/>
      <c r="M72" s="939"/>
      <c r="N72" s="939"/>
      <c r="O72" s="939"/>
      <c r="P72" s="940"/>
      <c r="Q72" s="941">
        <v>370</v>
      </c>
      <c r="R72" s="895"/>
      <c r="S72" s="895"/>
      <c r="T72" s="895"/>
      <c r="U72" s="895"/>
      <c r="V72" s="895">
        <v>347</v>
      </c>
      <c r="W72" s="895"/>
      <c r="X72" s="895"/>
      <c r="Y72" s="895"/>
      <c r="Z72" s="895"/>
      <c r="AA72" s="895">
        <v>23</v>
      </c>
      <c r="AB72" s="895"/>
      <c r="AC72" s="895"/>
      <c r="AD72" s="895"/>
      <c r="AE72" s="895"/>
      <c r="AF72" s="895">
        <v>4</v>
      </c>
      <c r="AG72" s="895"/>
      <c r="AH72" s="895"/>
      <c r="AI72" s="895"/>
      <c r="AJ72" s="895"/>
      <c r="AK72" s="895" t="s">
        <v>577</v>
      </c>
      <c r="AL72" s="895"/>
      <c r="AM72" s="895"/>
      <c r="AN72" s="895"/>
      <c r="AO72" s="895"/>
      <c r="AP72" s="895">
        <v>1528</v>
      </c>
      <c r="AQ72" s="895"/>
      <c r="AR72" s="895"/>
      <c r="AS72" s="895"/>
      <c r="AT72" s="895"/>
      <c r="AU72" s="895">
        <v>145</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2">
      <c r="A73" s="234">
        <v>6</v>
      </c>
      <c r="B73" s="938"/>
      <c r="C73" s="939"/>
      <c r="D73" s="939"/>
      <c r="E73" s="939"/>
      <c r="F73" s="939"/>
      <c r="G73" s="939"/>
      <c r="H73" s="939"/>
      <c r="I73" s="939"/>
      <c r="J73" s="939"/>
      <c r="K73" s="939"/>
      <c r="L73" s="939"/>
      <c r="M73" s="939"/>
      <c r="N73" s="939"/>
      <c r="O73" s="939"/>
      <c r="P73" s="940"/>
      <c r="Q73" s="941"/>
      <c r="R73" s="895"/>
      <c r="S73" s="895"/>
      <c r="T73" s="895"/>
      <c r="U73" s="895"/>
      <c r="V73" s="895"/>
      <c r="W73" s="895"/>
      <c r="X73" s="895"/>
      <c r="Y73" s="895"/>
      <c r="Z73" s="895"/>
      <c r="AA73" s="895"/>
      <c r="AB73" s="895"/>
      <c r="AC73" s="895"/>
      <c r="AD73" s="895"/>
      <c r="AE73" s="895"/>
      <c r="AF73" s="895"/>
      <c r="AG73" s="895"/>
      <c r="AH73" s="895"/>
      <c r="AI73" s="895"/>
      <c r="AJ73" s="895"/>
      <c r="AK73" s="895"/>
      <c r="AL73" s="895"/>
      <c r="AM73" s="895"/>
      <c r="AN73" s="895"/>
      <c r="AO73" s="895"/>
      <c r="AP73" s="895"/>
      <c r="AQ73" s="895"/>
      <c r="AR73" s="895"/>
      <c r="AS73" s="895"/>
      <c r="AT73" s="895"/>
      <c r="AU73" s="895"/>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2">
      <c r="A74" s="234">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2">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2">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2">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2">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2">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2">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2">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2">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2">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2">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2">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2">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2">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5">
      <c r="A88" s="236" t="s">
        <v>391</v>
      </c>
      <c r="B88" s="854" t="s">
        <v>421</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21860</v>
      </c>
      <c r="AG88" s="909"/>
      <c r="AH88" s="909"/>
      <c r="AI88" s="909"/>
      <c r="AJ88" s="909"/>
      <c r="AK88" s="906"/>
      <c r="AL88" s="906"/>
      <c r="AM88" s="906"/>
      <c r="AN88" s="906"/>
      <c r="AO88" s="906"/>
      <c r="AP88" s="909">
        <v>1528</v>
      </c>
      <c r="AQ88" s="909"/>
      <c r="AR88" s="909"/>
      <c r="AS88" s="909"/>
      <c r="AT88" s="909"/>
      <c r="AU88" s="909">
        <v>145</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54" t="s">
        <v>422</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1</v>
      </c>
      <c r="CS102" s="917"/>
      <c r="CT102" s="917"/>
      <c r="CU102" s="917"/>
      <c r="CV102" s="956"/>
      <c r="CW102" s="955">
        <v>0</v>
      </c>
      <c r="CX102" s="917"/>
      <c r="CY102" s="917"/>
      <c r="CZ102" s="917"/>
      <c r="DA102" s="956"/>
      <c r="DB102" s="955" t="s">
        <v>513</v>
      </c>
      <c r="DC102" s="917"/>
      <c r="DD102" s="917"/>
      <c r="DE102" s="917"/>
      <c r="DF102" s="956"/>
      <c r="DG102" s="955">
        <v>59</v>
      </c>
      <c r="DH102" s="917"/>
      <c r="DI102" s="917"/>
      <c r="DJ102" s="917"/>
      <c r="DK102" s="956"/>
      <c r="DL102" s="955" t="s">
        <v>513</v>
      </c>
      <c r="DM102" s="917"/>
      <c r="DN102" s="917"/>
      <c r="DO102" s="917"/>
      <c r="DP102" s="956"/>
      <c r="DQ102" s="955" t="s">
        <v>513</v>
      </c>
      <c r="DR102" s="917"/>
      <c r="DS102" s="917"/>
      <c r="DT102" s="917"/>
      <c r="DU102" s="956"/>
      <c r="DV102" s="854"/>
      <c r="DW102" s="855"/>
      <c r="DX102" s="855"/>
      <c r="DY102" s="855"/>
      <c r="DZ102" s="97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423</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424</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2" t="s">
        <v>427</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428</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7" t="s">
        <v>429</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430</v>
      </c>
      <c r="AB109" s="958"/>
      <c r="AC109" s="958"/>
      <c r="AD109" s="958"/>
      <c r="AE109" s="959"/>
      <c r="AF109" s="957" t="s">
        <v>431</v>
      </c>
      <c r="AG109" s="958"/>
      <c r="AH109" s="958"/>
      <c r="AI109" s="958"/>
      <c r="AJ109" s="959"/>
      <c r="AK109" s="957" t="s">
        <v>306</v>
      </c>
      <c r="AL109" s="958"/>
      <c r="AM109" s="958"/>
      <c r="AN109" s="958"/>
      <c r="AO109" s="959"/>
      <c r="AP109" s="957" t="s">
        <v>432</v>
      </c>
      <c r="AQ109" s="958"/>
      <c r="AR109" s="958"/>
      <c r="AS109" s="958"/>
      <c r="AT109" s="960"/>
      <c r="AU109" s="977" t="s">
        <v>429</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430</v>
      </c>
      <c r="BR109" s="958"/>
      <c r="BS109" s="958"/>
      <c r="BT109" s="958"/>
      <c r="BU109" s="959"/>
      <c r="BV109" s="957" t="s">
        <v>431</v>
      </c>
      <c r="BW109" s="958"/>
      <c r="BX109" s="958"/>
      <c r="BY109" s="958"/>
      <c r="BZ109" s="959"/>
      <c r="CA109" s="957" t="s">
        <v>306</v>
      </c>
      <c r="CB109" s="958"/>
      <c r="CC109" s="958"/>
      <c r="CD109" s="958"/>
      <c r="CE109" s="959"/>
      <c r="CF109" s="978" t="s">
        <v>432</v>
      </c>
      <c r="CG109" s="978"/>
      <c r="CH109" s="978"/>
      <c r="CI109" s="978"/>
      <c r="CJ109" s="978"/>
      <c r="CK109" s="957" t="s">
        <v>433</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430</v>
      </c>
      <c r="DH109" s="958"/>
      <c r="DI109" s="958"/>
      <c r="DJ109" s="958"/>
      <c r="DK109" s="959"/>
      <c r="DL109" s="957" t="s">
        <v>431</v>
      </c>
      <c r="DM109" s="958"/>
      <c r="DN109" s="958"/>
      <c r="DO109" s="958"/>
      <c r="DP109" s="959"/>
      <c r="DQ109" s="957" t="s">
        <v>306</v>
      </c>
      <c r="DR109" s="958"/>
      <c r="DS109" s="958"/>
      <c r="DT109" s="958"/>
      <c r="DU109" s="959"/>
      <c r="DV109" s="957" t="s">
        <v>432</v>
      </c>
      <c r="DW109" s="958"/>
      <c r="DX109" s="958"/>
      <c r="DY109" s="958"/>
      <c r="DZ109" s="960"/>
    </row>
    <row r="110" spans="1:131" s="226" customFormat="1" ht="26.25" customHeight="1" x14ac:dyDescent="0.2">
      <c r="A110" s="961" t="s">
        <v>434</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625452</v>
      </c>
      <c r="AB110" s="965"/>
      <c r="AC110" s="965"/>
      <c r="AD110" s="965"/>
      <c r="AE110" s="966"/>
      <c r="AF110" s="967">
        <v>681851</v>
      </c>
      <c r="AG110" s="965"/>
      <c r="AH110" s="965"/>
      <c r="AI110" s="965"/>
      <c r="AJ110" s="966"/>
      <c r="AK110" s="967">
        <v>736979</v>
      </c>
      <c r="AL110" s="965"/>
      <c r="AM110" s="965"/>
      <c r="AN110" s="965"/>
      <c r="AO110" s="966"/>
      <c r="AP110" s="968">
        <v>8.9</v>
      </c>
      <c r="AQ110" s="969"/>
      <c r="AR110" s="969"/>
      <c r="AS110" s="969"/>
      <c r="AT110" s="970"/>
      <c r="AU110" s="971" t="s">
        <v>73</v>
      </c>
      <c r="AV110" s="972"/>
      <c r="AW110" s="972"/>
      <c r="AX110" s="972"/>
      <c r="AY110" s="972"/>
      <c r="AZ110" s="994" t="s">
        <v>435</v>
      </c>
      <c r="BA110" s="962"/>
      <c r="BB110" s="962"/>
      <c r="BC110" s="962"/>
      <c r="BD110" s="962"/>
      <c r="BE110" s="962"/>
      <c r="BF110" s="962"/>
      <c r="BG110" s="962"/>
      <c r="BH110" s="962"/>
      <c r="BI110" s="962"/>
      <c r="BJ110" s="962"/>
      <c r="BK110" s="962"/>
      <c r="BL110" s="962"/>
      <c r="BM110" s="962"/>
      <c r="BN110" s="962"/>
      <c r="BO110" s="962"/>
      <c r="BP110" s="963"/>
      <c r="BQ110" s="995">
        <v>6590963</v>
      </c>
      <c r="BR110" s="996"/>
      <c r="BS110" s="996"/>
      <c r="BT110" s="996"/>
      <c r="BU110" s="996"/>
      <c r="BV110" s="996">
        <v>6760254</v>
      </c>
      <c r="BW110" s="996"/>
      <c r="BX110" s="996"/>
      <c r="BY110" s="996"/>
      <c r="BZ110" s="996"/>
      <c r="CA110" s="996">
        <v>6688724</v>
      </c>
      <c r="CB110" s="996"/>
      <c r="CC110" s="996"/>
      <c r="CD110" s="996"/>
      <c r="CE110" s="996"/>
      <c r="CF110" s="1009">
        <v>81.2</v>
      </c>
      <c r="CG110" s="1010"/>
      <c r="CH110" s="1010"/>
      <c r="CI110" s="1010"/>
      <c r="CJ110" s="1010"/>
      <c r="CK110" s="1011" t="s">
        <v>436</v>
      </c>
      <c r="CL110" s="1012"/>
      <c r="CM110" s="994" t="s">
        <v>437</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146</v>
      </c>
      <c r="DH110" s="996"/>
      <c r="DI110" s="996"/>
      <c r="DJ110" s="996"/>
      <c r="DK110" s="996"/>
      <c r="DL110" s="996" t="s">
        <v>146</v>
      </c>
      <c r="DM110" s="996"/>
      <c r="DN110" s="996"/>
      <c r="DO110" s="996"/>
      <c r="DP110" s="996"/>
      <c r="DQ110" s="996" t="s">
        <v>146</v>
      </c>
      <c r="DR110" s="996"/>
      <c r="DS110" s="996"/>
      <c r="DT110" s="996"/>
      <c r="DU110" s="996"/>
      <c r="DV110" s="997" t="s">
        <v>438</v>
      </c>
      <c r="DW110" s="997"/>
      <c r="DX110" s="997"/>
      <c r="DY110" s="997"/>
      <c r="DZ110" s="998"/>
    </row>
    <row r="111" spans="1:131" s="226" customFormat="1" ht="26.25" customHeight="1" x14ac:dyDescent="0.2">
      <c r="A111" s="999" t="s">
        <v>439</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146</v>
      </c>
      <c r="AB111" s="1003"/>
      <c r="AC111" s="1003"/>
      <c r="AD111" s="1003"/>
      <c r="AE111" s="1004"/>
      <c r="AF111" s="1005" t="s">
        <v>438</v>
      </c>
      <c r="AG111" s="1003"/>
      <c r="AH111" s="1003"/>
      <c r="AI111" s="1003"/>
      <c r="AJ111" s="1004"/>
      <c r="AK111" s="1005" t="s">
        <v>438</v>
      </c>
      <c r="AL111" s="1003"/>
      <c r="AM111" s="1003"/>
      <c r="AN111" s="1003"/>
      <c r="AO111" s="1004"/>
      <c r="AP111" s="1006" t="s">
        <v>146</v>
      </c>
      <c r="AQ111" s="1007"/>
      <c r="AR111" s="1007"/>
      <c r="AS111" s="1007"/>
      <c r="AT111" s="1008"/>
      <c r="AU111" s="973"/>
      <c r="AV111" s="974"/>
      <c r="AW111" s="974"/>
      <c r="AX111" s="974"/>
      <c r="AY111" s="974"/>
      <c r="AZ111" s="987" t="s">
        <v>440</v>
      </c>
      <c r="BA111" s="988"/>
      <c r="BB111" s="988"/>
      <c r="BC111" s="988"/>
      <c r="BD111" s="988"/>
      <c r="BE111" s="988"/>
      <c r="BF111" s="988"/>
      <c r="BG111" s="988"/>
      <c r="BH111" s="988"/>
      <c r="BI111" s="988"/>
      <c r="BJ111" s="988"/>
      <c r="BK111" s="988"/>
      <c r="BL111" s="988"/>
      <c r="BM111" s="988"/>
      <c r="BN111" s="988"/>
      <c r="BO111" s="988"/>
      <c r="BP111" s="989"/>
      <c r="BQ111" s="990">
        <v>66413</v>
      </c>
      <c r="BR111" s="991"/>
      <c r="BS111" s="991"/>
      <c r="BT111" s="991"/>
      <c r="BU111" s="991"/>
      <c r="BV111" s="991">
        <v>163125</v>
      </c>
      <c r="BW111" s="991"/>
      <c r="BX111" s="991"/>
      <c r="BY111" s="991"/>
      <c r="BZ111" s="991"/>
      <c r="CA111" s="991">
        <v>58754</v>
      </c>
      <c r="CB111" s="991"/>
      <c r="CC111" s="991"/>
      <c r="CD111" s="991"/>
      <c r="CE111" s="991"/>
      <c r="CF111" s="985">
        <v>0.7</v>
      </c>
      <c r="CG111" s="986"/>
      <c r="CH111" s="986"/>
      <c r="CI111" s="986"/>
      <c r="CJ111" s="986"/>
      <c r="CK111" s="1013"/>
      <c r="CL111" s="1014"/>
      <c r="CM111" s="987" t="s">
        <v>441</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146</v>
      </c>
      <c r="DH111" s="991"/>
      <c r="DI111" s="991"/>
      <c r="DJ111" s="991"/>
      <c r="DK111" s="991"/>
      <c r="DL111" s="991" t="s">
        <v>146</v>
      </c>
      <c r="DM111" s="991"/>
      <c r="DN111" s="991"/>
      <c r="DO111" s="991"/>
      <c r="DP111" s="991"/>
      <c r="DQ111" s="991" t="s">
        <v>146</v>
      </c>
      <c r="DR111" s="991"/>
      <c r="DS111" s="991"/>
      <c r="DT111" s="991"/>
      <c r="DU111" s="991"/>
      <c r="DV111" s="992" t="s">
        <v>438</v>
      </c>
      <c r="DW111" s="992"/>
      <c r="DX111" s="992"/>
      <c r="DY111" s="992"/>
      <c r="DZ111" s="993"/>
    </row>
    <row r="112" spans="1:131" s="226" customFormat="1" ht="26.25" customHeight="1" x14ac:dyDescent="0.2">
      <c r="A112" s="1017" t="s">
        <v>442</v>
      </c>
      <c r="B112" s="1018"/>
      <c r="C112" s="988" t="s">
        <v>443</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146</v>
      </c>
      <c r="AB112" s="1024"/>
      <c r="AC112" s="1024"/>
      <c r="AD112" s="1024"/>
      <c r="AE112" s="1025"/>
      <c r="AF112" s="1026" t="s">
        <v>146</v>
      </c>
      <c r="AG112" s="1024"/>
      <c r="AH112" s="1024"/>
      <c r="AI112" s="1024"/>
      <c r="AJ112" s="1025"/>
      <c r="AK112" s="1026" t="s">
        <v>438</v>
      </c>
      <c r="AL112" s="1024"/>
      <c r="AM112" s="1024"/>
      <c r="AN112" s="1024"/>
      <c r="AO112" s="1025"/>
      <c r="AP112" s="1027" t="s">
        <v>146</v>
      </c>
      <c r="AQ112" s="1028"/>
      <c r="AR112" s="1028"/>
      <c r="AS112" s="1028"/>
      <c r="AT112" s="1029"/>
      <c r="AU112" s="973"/>
      <c r="AV112" s="974"/>
      <c r="AW112" s="974"/>
      <c r="AX112" s="974"/>
      <c r="AY112" s="974"/>
      <c r="AZ112" s="987" t="s">
        <v>444</v>
      </c>
      <c r="BA112" s="988"/>
      <c r="BB112" s="988"/>
      <c r="BC112" s="988"/>
      <c r="BD112" s="988"/>
      <c r="BE112" s="988"/>
      <c r="BF112" s="988"/>
      <c r="BG112" s="988"/>
      <c r="BH112" s="988"/>
      <c r="BI112" s="988"/>
      <c r="BJ112" s="988"/>
      <c r="BK112" s="988"/>
      <c r="BL112" s="988"/>
      <c r="BM112" s="988"/>
      <c r="BN112" s="988"/>
      <c r="BO112" s="988"/>
      <c r="BP112" s="989"/>
      <c r="BQ112" s="990">
        <v>4215764</v>
      </c>
      <c r="BR112" s="991"/>
      <c r="BS112" s="991"/>
      <c r="BT112" s="991"/>
      <c r="BU112" s="991"/>
      <c r="BV112" s="991">
        <v>3497457</v>
      </c>
      <c r="BW112" s="991"/>
      <c r="BX112" s="991"/>
      <c r="BY112" s="991"/>
      <c r="BZ112" s="991"/>
      <c r="CA112" s="991">
        <v>2777470</v>
      </c>
      <c r="CB112" s="991"/>
      <c r="CC112" s="991"/>
      <c r="CD112" s="991"/>
      <c r="CE112" s="991"/>
      <c r="CF112" s="985">
        <v>33.700000000000003</v>
      </c>
      <c r="CG112" s="986"/>
      <c r="CH112" s="986"/>
      <c r="CI112" s="986"/>
      <c r="CJ112" s="986"/>
      <c r="CK112" s="1013"/>
      <c r="CL112" s="1014"/>
      <c r="CM112" s="987" t="s">
        <v>445</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146</v>
      </c>
      <c r="DH112" s="991"/>
      <c r="DI112" s="991"/>
      <c r="DJ112" s="991"/>
      <c r="DK112" s="991"/>
      <c r="DL112" s="991" t="s">
        <v>146</v>
      </c>
      <c r="DM112" s="991"/>
      <c r="DN112" s="991"/>
      <c r="DO112" s="991"/>
      <c r="DP112" s="991"/>
      <c r="DQ112" s="991" t="s">
        <v>146</v>
      </c>
      <c r="DR112" s="991"/>
      <c r="DS112" s="991"/>
      <c r="DT112" s="991"/>
      <c r="DU112" s="991"/>
      <c r="DV112" s="992" t="s">
        <v>146</v>
      </c>
      <c r="DW112" s="992"/>
      <c r="DX112" s="992"/>
      <c r="DY112" s="992"/>
      <c r="DZ112" s="993"/>
    </row>
    <row r="113" spans="1:130" s="226" customFormat="1" ht="26.25" customHeight="1" x14ac:dyDescent="0.2">
      <c r="A113" s="1019"/>
      <c r="B113" s="1020"/>
      <c r="C113" s="988" t="s">
        <v>446</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367643</v>
      </c>
      <c r="AB113" s="1003"/>
      <c r="AC113" s="1003"/>
      <c r="AD113" s="1003"/>
      <c r="AE113" s="1004"/>
      <c r="AF113" s="1005">
        <v>224345</v>
      </c>
      <c r="AG113" s="1003"/>
      <c r="AH113" s="1003"/>
      <c r="AI113" s="1003"/>
      <c r="AJ113" s="1004"/>
      <c r="AK113" s="1005">
        <v>191359</v>
      </c>
      <c r="AL113" s="1003"/>
      <c r="AM113" s="1003"/>
      <c r="AN113" s="1003"/>
      <c r="AO113" s="1004"/>
      <c r="AP113" s="1006">
        <v>2.2999999999999998</v>
      </c>
      <c r="AQ113" s="1007"/>
      <c r="AR113" s="1007"/>
      <c r="AS113" s="1007"/>
      <c r="AT113" s="1008"/>
      <c r="AU113" s="973"/>
      <c r="AV113" s="974"/>
      <c r="AW113" s="974"/>
      <c r="AX113" s="974"/>
      <c r="AY113" s="974"/>
      <c r="AZ113" s="987" t="s">
        <v>447</v>
      </c>
      <c r="BA113" s="988"/>
      <c r="BB113" s="988"/>
      <c r="BC113" s="988"/>
      <c r="BD113" s="988"/>
      <c r="BE113" s="988"/>
      <c r="BF113" s="988"/>
      <c r="BG113" s="988"/>
      <c r="BH113" s="988"/>
      <c r="BI113" s="988"/>
      <c r="BJ113" s="988"/>
      <c r="BK113" s="988"/>
      <c r="BL113" s="988"/>
      <c r="BM113" s="988"/>
      <c r="BN113" s="988"/>
      <c r="BO113" s="988"/>
      <c r="BP113" s="989"/>
      <c r="BQ113" s="990" t="s">
        <v>146</v>
      </c>
      <c r="BR113" s="991"/>
      <c r="BS113" s="991"/>
      <c r="BT113" s="991"/>
      <c r="BU113" s="991"/>
      <c r="BV113" s="991">
        <v>122877</v>
      </c>
      <c r="BW113" s="991"/>
      <c r="BX113" s="991"/>
      <c r="BY113" s="991"/>
      <c r="BZ113" s="991"/>
      <c r="CA113" s="991">
        <v>144791</v>
      </c>
      <c r="CB113" s="991"/>
      <c r="CC113" s="991"/>
      <c r="CD113" s="991"/>
      <c r="CE113" s="991"/>
      <c r="CF113" s="985">
        <v>1.8</v>
      </c>
      <c r="CG113" s="986"/>
      <c r="CH113" s="986"/>
      <c r="CI113" s="986"/>
      <c r="CJ113" s="986"/>
      <c r="CK113" s="1013"/>
      <c r="CL113" s="1014"/>
      <c r="CM113" s="987" t="s">
        <v>448</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146</v>
      </c>
      <c r="DH113" s="1024"/>
      <c r="DI113" s="1024"/>
      <c r="DJ113" s="1024"/>
      <c r="DK113" s="1025"/>
      <c r="DL113" s="1026" t="s">
        <v>146</v>
      </c>
      <c r="DM113" s="1024"/>
      <c r="DN113" s="1024"/>
      <c r="DO113" s="1024"/>
      <c r="DP113" s="1025"/>
      <c r="DQ113" s="1026" t="s">
        <v>146</v>
      </c>
      <c r="DR113" s="1024"/>
      <c r="DS113" s="1024"/>
      <c r="DT113" s="1024"/>
      <c r="DU113" s="1025"/>
      <c r="DV113" s="1027" t="s">
        <v>146</v>
      </c>
      <c r="DW113" s="1028"/>
      <c r="DX113" s="1028"/>
      <c r="DY113" s="1028"/>
      <c r="DZ113" s="1029"/>
    </row>
    <row r="114" spans="1:130" s="226" customFormat="1" ht="26.25" customHeight="1" x14ac:dyDescent="0.2">
      <c r="A114" s="1019"/>
      <c r="B114" s="1020"/>
      <c r="C114" s="988" t="s">
        <v>449</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t="s">
        <v>438</v>
      </c>
      <c r="AB114" s="1024"/>
      <c r="AC114" s="1024"/>
      <c r="AD114" s="1024"/>
      <c r="AE114" s="1025"/>
      <c r="AF114" s="1026" t="s">
        <v>438</v>
      </c>
      <c r="AG114" s="1024"/>
      <c r="AH114" s="1024"/>
      <c r="AI114" s="1024"/>
      <c r="AJ114" s="1025"/>
      <c r="AK114" s="1026" t="s">
        <v>146</v>
      </c>
      <c r="AL114" s="1024"/>
      <c r="AM114" s="1024"/>
      <c r="AN114" s="1024"/>
      <c r="AO114" s="1025"/>
      <c r="AP114" s="1027" t="s">
        <v>438</v>
      </c>
      <c r="AQ114" s="1028"/>
      <c r="AR114" s="1028"/>
      <c r="AS114" s="1028"/>
      <c r="AT114" s="1029"/>
      <c r="AU114" s="973"/>
      <c r="AV114" s="974"/>
      <c r="AW114" s="974"/>
      <c r="AX114" s="974"/>
      <c r="AY114" s="974"/>
      <c r="AZ114" s="987" t="s">
        <v>450</v>
      </c>
      <c r="BA114" s="988"/>
      <c r="BB114" s="988"/>
      <c r="BC114" s="988"/>
      <c r="BD114" s="988"/>
      <c r="BE114" s="988"/>
      <c r="BF114" s="988"/>
      <c r="BG114" s="988"/>
      <c r="BH114" s="988"/>
      <c r="BI114" s="988"/>
      <c r="BJ114" s="988"/>
      <c r="BK114" s="988"/>
      <c r="BL114" s="988"/>
      <c r="BM114" s="988"/>
      <c r="BN114" s="988"/>
      <c r="BO114" s="988"/>
      <c r="BP114" s="989"/>
      <c r="BQ114" s="990">
        <v>1399787</v>
      </c>
      <c r="BR114" s="991"/>
      <c r="BS114" s="991"/>
      <c r="BT114" s="991"/>
      <c r="BU114" s="991"/>
      <c r="BV114" s="991">
        <v>1288016</v>
      </c>
      <c r="BW114" s="991"/>
      <c r="BX114" s="991"/>
      <c r="BY114" s="991"/>
      <c r="BZ114" s="991"/>
      <c r="CA114" s="991">
        <v>1316949</v>
      </c>
      <c r="CB114" s="991"/>
      <c r="CC114" s="991"/>
      <c r="CD114" s="991"/>
      <c r="CE114" s="991"/>
      <c r="CF114" s="985">
        <v>16</v>
      </c>
      <c r="CG114" s="986"/>
      <c r="CH114" s="986"/>
      <c r="CI114" s="986"/>
      <c r="CJ114" s="986"/>
      <c r="CK114" s="1013"/>
      <c r="CL114" s="1014"/>
      <c r="CM114" s="987" t="s">
        <v>451</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146</v>
      </c>
      <c r="DH114" s="1024"/>
      <c r="DI114" s="1024"/>
      <c r="DJ114" s="1024"/>
      <c r="DK114" s="1025"/>
      <c r="DL114" s="1026" t="s">
        <v>146</v>
      </c>
      <c r="DM114" s="1024"/>
      <c r="DN114" s="1024"/>
      <c r="DO114" s="1024"/>
      <c r="DP114" s="1025"/>
      <c r="DQ114" s="1026" t="s">
        <v>146</v>
      </c>
      <c r="DR114" s="1024"/>
      <c r="DS114" s="1024"/>
      <c r="DT114" s="1024"/>
      <c r="DU114" s="1025"/>
      <c r="DV114" s="1027" t="s">
        <v>146</v>
      </c>
      <c r="DW114" s="1028"/>
      <c r="DX114" s="1028"/>
      <c r="DY114" s="1028"/>
      <c r="DZ114" s="1029"/>
    </row>
    <row r="115" spans="1:130" s="226" customFormat="1" ht="26.25" customHeight="1" x14ac:dyDescent="0.2">
      <c r="A115" s="1019"/>
      <c r="B115" s="1020"/>
      <c r="C115" s="988" t="s">
        <v>452</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4150</v>
      </c>
      <c r="AB115" s="1003"/>
      <c r="AC115" s="1003"/>
      <c r="AD115" s="1003"/>
      <c r="AE115" s="1004"/>
      <c r="AF115" s="1005" t="s">
        <v>146</v>
      </c>
      <c r="AG115" s="1003"/>
      <c r="AH115" s="1003"/>
      <c r="AI115" s="1003"/>
      <c r="AJ115" s="1004"/>
      <c r="AK115" s="1005" t="s">
        <v>146</v>
      </c>
      <c r="AL115" s="1003"/>
      <c r="AM115" s="1003"/>
      <c r="AN115" s="1003"/>
      <c r="AO115" s="1004"/>
      <c r="AP115" s="1006" t="s">
        <v>146</v>
      </c>
      <c r="AQ115" s="1007"/>
      <c r="AR115" s="1007"/>
      <c r="AS115" s="1007"/>
      <c r="AT115" s="1008"/>
      <c r="AU115" s="973"/>
      <c r="AV115" s="974"/>
      <c r="AW115" s="974"/>
      <c r="AX115" s="974"/>
      <c r="AY115" s="974"/>
      <c r="AZ115" s="987" t="s">
        <v>453</v>
      </c>
      <c r="BA115" s="988"/>
      <c r="BB115" s="988"/>
      <c r="BC115" s="988"/>
      <c r="BD115" s="988"/>
      <c r="BE115" s="988"/>
      <c r="BF115" s="988"/>
      <c r="BG115" s="988"/>
      <c r="BH115" s="988"/>
      <c r="BI115" s="988"/>
      <c r="BJ115" s="988"/>
      <c r="BK115" s="988"/>
      <c r="BL115" s="988"/>
      <c r="BM115" s="988"/>
      <c r="BN115" s="988"/>
      <c r="BO115" s="988"/>
      <c r="BP115" s="989"/>
      <c r="BQ115" s="990" t="s">
        <v>146</v>
      </c>
      <c r="BR115" s="991"/>
      <c r="BS115" s="991"/>
      <c r="BT115" s="991"/>
      <c r="BU115" s="991"/>
      <c r="BV115" s="991" t="s">
        <v>146</v>
      </c>
      <c r="BW115" s="991"/>
      <c r="BX115" s="991"/>
      <c r="BY115" s="991"/>
      <c r="BZ115" s="991"/>
      <c r="CA115" s="991" t="s">
        <v>438</v>
      </c>
      <c r="CB115" s="991"/>
      <c r="CC115" s="991"/>
      <c r="CD115" s="991"/>
      <c r="CE115" s="991"/>
      <c r="CF115" s="985" t="s">
        <v>438</v>
      </c>
      <c r="CG115" s="986"/>
      <c r="CH115" s="986"/>
      <c r="CI115" s="986"/>
      <c r="CJ115" s="986"/>
      <c r="CK115" s="1013"/>
      <c r="CL115" s="1014"/>
      <c r="CM115" s="987" t="s">
        <v>454</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v>66413</v>
      </c>
      <c r="DH115" s="1024"/>
      <c r="DI115" s="1024"/>
      <c r="DJ115" s="1024"/>
      <c r="DK115" s="1025"/>
      <c r="DL115" s="1026">
        <v>163125</v>
      </c>
      <c r="DM115" s="1024"/>
      <c r="DN115" s="1024"/>
      <c r="DO115" s="1024"/>
      <c r="DP115" s="1025"/>
      <c r="DQ115" s="1026">
        <v>58754</v>
      </c>
      <c r="DR115" s="1024"/>
      <c r="DS115" s="1024"/>
      <c r="DT115" s="1024"/>
      <c r="DU115" s="1025"/>
      <c r="DV115" s="1027">
        <v>0.7</v>
      </c>
      <c r="DW115" s="1028"/>
      <c r="DX115" s="1028"/>
      <c r="DY115" s="1028"/>
      <c r="DZ115" s="1029"/>
    </row>
    <row r="116" spans="1:130" s="226" customFormat="1" ht="26.25" customHeight="1" x14ac:dyDescent="0.2">
      <c r="A116" s="1021"/>
      <c r="B116" s="1022"/>
      <c r="C116" s="1030" t="s">
        <v>455</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438</v>
      </c>
      <c r="AB116" s="1024"/>
      <c r="AC116" s="1024"/>
      <c r="AD116" s="1024"/>
      <c r="AE116" s="1025"/>
      <c r="AF116" s="1026" t="s">
        <v>146</v>
      </c>
      <c r="AG116" s="1024"/>
      <c r="AH116" s="1024"/>
      <c r="AI116" s="1024"/>
      <c r="AJ116" s="1025"/>
      <c r="AK116" s="1026" t="s">
        <v>146</v>
      </c>
      <c r="AL116" s="1024"/>
      <c r="AM116" s="1024"/>
      <c r="AN116" s="1024"/>
      <c r="AO116" s="1025"/>
      <c r="AP116" s="1027" t="s">
        <v>146</v>
      </c>
      <c r="AQ116" s="1028"/>
      <c r="AR116" s="1028"/>
      <c r="AS116" s="1028"/>
      <c r="AT116" s="1029"/>
      <c r="AU116" s="973"/>
      <c r="AV116" s="974"/>
      <c r="AW116" s="974"/>
      <c r="AX116" s="974"/>
      <c r="AY116" s="974"/>
      <c r="AZ116" s="1032" t="s">
        <v>456</v>
      </c>
      <c r="BA116" s="1033"/>
      <c r="BB116" s="1033"/>
      <c r="BC116" s="1033"/>
      <c r="BD116" s="1033"/>
      <c r="BE116" s="1033"/>
      <c r="BF116" s="1033"/>
      <c r="BG116" s="1033"/>
      <c r="BH116" s="1033"/>
      <c r="BI116" s="1033"/>
      <c r="BJ116" s="1033"/>
      <c r="BK116" s="1033"/>
      <c r="BL116" s="1033"/>
      <c r="BM116" s="1033"/>
      <c r="BN116" s="1033"/>
      <c r="BO116" s="1033"/>
      <c r="BP116" s="1034"/>
      <c r="BQ116" s="990" t="s">
        <v>438</v>
      </c>
      <c r="BR116" s="991"/>
      <c r="BS116" s="991"/>
      <c r="BT116" s="991"/>
      <c r="BU116" s="991"/>
      <c r="BV116" s="991" t="s">
        <v>146</v>
      </c>
      <c r="BW116" s="991"/>
      <c r="BX116" s="991"/>
      <c r="BY116" s="991"/>
      <c r="BZ116" s="991"/>
      <c r="CA116" s="991" t="s">
        <v>146</v>
      </c>
      <c r="CB116" s="991"/>
      <c r="CC116" s="991"/>
      <c r="CD116" s="991"/>
      <c r="CE116" s="991"/>
      <c r="CF116" s="985" t="s">
        <v>438</v>
      </c>
      <c r="CG116" s="986"/>
      <c r="CH116" s="986"/>
      <c r="CI116" s="986"/>
      <c r="CJ116" s="986"/>
      <c r="CK116" s="1013"/>
      <c r="CL116" s="1014"/>
      <c r="CM116" s="987" t="s">
        <v>457</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438</v>
      </c>
      <c r="DH116" s="1024"/>
      <c r="DI116" s="1024"/>
      <c r="DJ116" s="1024"/>
      <c r="DK116" s="1025"/>
      <c r="DL116" s="1026" t="s">
        <v>438</v>
      </c>
      <c r="DM116" s="1024"/>
      <c r="DN116" s="1024"/>
      <c r="DO116" s="1024"/>
      <c r="DP116" s="1025"/>
      <c r="DQ116" s="1026" t="s">
        <v>146</v>
      </c>
      <c r="DR116" s="1024"/>
      <c r="DS116" s="1024"/>
      <c r="DT116" s="1024"/>
      <c r="DU116" s="1025"/>
      <c r="DV116" s="1027" t="s">
        <v>146</v>
      </c>
      <c r="DW116" s="1028"/>
      <c r="DX116" s="1028"/>
      <c r="DY116" s="1028"/>
      <c r="DZ116" s="1029"/>
    </row>
    <row r="117" spans="1:130" s="226" customFormat="1" ht="26.25" customHeight="1" x14ac:dyDescent="0.2">
      <c r="A117" s="977" t="s">
        <v>188</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458</v>
      </c>
      <c r="Z117" s="959"/>
      <c r="AA117" s="1043">
        <v>997245</v>
      </c>
      <c r="AB117" s="1044"/>
      <c r="AC117" s="1044"/>
      <c r="AD117" s="1044"/>
      <c r="AE117" s="1045"/>
      <c r="AF117" s="1046">
        <v>906196</v>
      </c>
      <c r="AG117" s="1044"/>
      <c r="AH117" s="1044"/>
      <c r="AI117" s="1044"/>
      <c r="AJ117" s="1045"/>
      <c r="AK117" s="1046">
        <v>928338</v>
      </c>
      <c r="AL117" s="1044"/>
      <c r="AM117" s="1044"/>
      <c r="AN117" s="1044"/>
      <c r="AO117" s="1045"/>
      <c r="AP117" s="1047"/>
      <c r="AQ117" s="1048"/>
      <c r="AR117" s="1048"/>
      <c r="AS117" s="1048"/>
      <c r="AT117" s="1049"/>
      <c r="AU117" s="973"/>
      <c r="AV117" s="974"/>
      <c r="AW117" s="974"/>
      <c r="AX117" s="974"/>
      <c r="AY117" s="974"/>
      <c r="AZ117" s="1039" t="s">
        <v>459</v>
      </c>
      <c r="BA117" s="1040"/>
      <c r="BB117" s="1040"/>
      <c r="BC117" s="1040"/>
      <c r="BD117" s="1040"/>
      <c r="BE117" s="1040"/>
      <c r="BF117" s="1040"/>
      <c r="BG117" s="1040"/>
      <c r="BH117" s="1040"/>
      <c r="BI117" s="1040"/>
      <c r="BJ117" s="1040"/>
      <c r="BK117" s="1040"/>
      <c r="BL117" s="1040"/>
      <c r="BM117" s="1040"/>
      <c r="BN117" s="1040"/>
      <c r="BO117" s="1040"/>
      <c r="BP117" s="1041"/>
      <c r="BQ117" s="990" t="s">
        <v>146</v>
      </c>
      <c r="BR117" s="991"/>
      <c r="BS117" s="991"/>
      <c r="BT117" s="991"/>
      <c r="BU117" s="991"/>
      <c r="BV117" s="991" t="s">
        <v>146</v>
      </c>
      <c r="BW117" s="991"/>
      <c r="BX117" s="991"/>
      <c r="BY117" s="991"/>
      <c r="BZ117" s="991"/>
      <c r="CA117" s="991" t="s">
        <v>146</v>
      </c>
      <c r="CB117" s="991"/>
      <c r="CC117" s="991"/>
      <c r="CD117" s="991"/>
      <c r="CE117" s="991"/>
      <c r="CF117" s="985" t="s">
        <v>438</v>
      </c>
      <c r="CG117" s="986"/>
      <c r="CH117" s="986"/>
      <c r="CI117" s="986"/>
      <c r="CJ117" s="986"/>
      <c r="CK117" s="1013"/>
      <c r="CL117" s="1014"/>
      <c r="CM117" s="987" t="s">
        <v>460</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146</v>
      </c>
      <c r="DH117" s="1024"/>
      <c r="DI117" s="1024"/>
      <c r="DJ117" s="1024"/>
      <c r="DK117" s="1025"/>
      <c r="DL117" s="1026" t="s">
        <v>146</v>
      </c>
      <c r="DM117" s="1024"/>
      <c r="DN117" s="1024"/>
      <c r="DO117" s="1024"/>
      <c r="DP117" s="1025"/>
      <c r="DQ117" s="1026" t="s">
        <v>438</v>
      </c>
      <c r="DR117" s="1024"/>
      <c r="DS117" s="1024"/>
      <c r="DT117" s="1024"/>
      <c r="DU117" s="1025"/>
      <c r="DV117" s="1027" t="s">
        <v>146</v>
      </c>
      <c r="DW117" s="1028"/>
      <c r="DX117" s="1028"/>
      <c r="DY117" s="1028"/>
      <c r="DZ117" s="1029"/>
    </row>
    <row r="118" spans="1:130" s="226" customFormat="1" ht="26.25" customHeight="1" x14ac:dyDescent="0.2">
      <c r="A118" s="977" t="s">
        <v>433</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430</v>
      </c>
      <c r="AB118" s="958"/>
      <c r="AC118" s="958"/>
      <c r="AD118" s="958"/>
      <c r="AE118" s="959"/>
      <c r="AF118" s="957" t="s">
        <v>431</v>
      </c>
      <c r="AG118" s="958"/>
      <c r="AH118" s="958"/>
      <c r="AI118" s="958"/>
      <c r="AJ118" s="959"/>
      <c r="AK118" s="957" t="s">
        <v>306</v>
      </c>
      <c r="AL118" s="958"/>
      <c r="AM118" s="958"/>
      <c r="AN118" s="958"/>
      <c r="AO118" s="959"/>
      <c r="AP118" s="1035" t="s">
        <v>432</v>
      </c>
      <c r="AQ118" s="1036"/>
      <c r="AR118" s="1036"/>
      <c r="AS118" s="1036"/>
      <c r="AT118" s="1037"/>
      <c r="AU118" s="973"/>
      <c r="AV118" s="974"/>
      <c r="AW118" s="974"/>
      <c r="AX118" s="974"/>
      <c r="AY118" s="974"/>
      <c r="AZ118" s="1038" t="s">
        <v>461</v>
      </c>
      <c r="BA118" s="1030"/>
      <c r="BB118" s="1030"/>
      <c r="BC118" s="1030"/>
      <c r="BD118" s="1030"/>
      <c r="BE118" s="1030"/>
      <c r="BF118" s="1030"/>
      <c r="BG118" s="1030"/>
      <c r="BH118" s="1030"/>
      <c r="BI118" s="1030"/>
      <c r="BJ118" s="1030"/>
      <c r="BK118" s="1030"/>
      <c r="BL118" s="1030"/>
      <c r="BM118" s="1030"/>
      <c r="BN118" s="1030"/>
      <c r="BO118" s="1030"/>
      <c r="BP118" s="1031"/>
      <c r="BQ118" s="1064" t="s">
        <v>146</v>
      </c>
      <c r="BR118" s="1065"/>
      <c r="BS118" s="1065"/>
      <c r="BT118" s="1065"/>
      <c r="BU118" s="1065"/>
      <c r="BV118" s="1065" t="s">
        <v>438</v>
      </c>
      <c r="BW118" s="1065"/>
      <c r="BX118" s="1065"/>
      <c r="BY118" s="1065"/>
      <c r="BZ118" s="1065"/>
      <c r="CA118" s="1065" t="s">
        <v>438</v>
      </c>
      <c r="CB118" s="1065"/>
      <c r="CC118" s="1065"/>
      <c r="CD118" s="1065"/>
      <c r="CE118" s="1065"/>
      <c r="CF118" s="985" t="s">
        <v>146</v>
      </c>
      <c r="CG118" s="986"/>
      <c r="CH118" s="986"/>
      <c r="CI118" s="986"/>
      <c r="CJ118" s="986"/>
      <c r="CK118" s="1013"/>
      <c r="CL118" s="1014"/>
      <c r="CM118" s="987" t="s">
        <v>462</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146</v>
      </c>
      <c r="DH118" s="1024"/>
      <c r="DI118" s="1024"/>
      <c r="DJ118" s="1024"/>
      <c r="DK118" s="1025"/>
      <c r="DL118" s="1026" t="s">
        <v>146</v>
      </c>
      <c r="DM118" s="1024"/>
      <c r="DN118" s="1024"/>
      <c r="DO118" s="1024"/>
      <c r="DP118" s="1025"/>
      <c r="DQ118" s="1026" t="s">
        <v>146</v>
      </c>
      <c r="DR118" s="1024"/>
      <c r="DS118" s="1024"/>
      <c r="DT118" s="1024"/>
      <c r="DU118" s="1025"/>
      <c r="DV118" s="1027" t="s">
        <v>146</v>
      </c>
      <c r="DW118" s="1028"/>
      <c r="DX118" s="1028"/>
      <c r="DY118" s="1028"/>
      <c r="DZ118" s="1029"/>
    </row>
    <row r="119" spans="1:130" s="226" customFormat="1" ht="26.25" customHeight="1" x14ac:dyDescent="0.2">
      <c r="A119" s="1121" t="s">
        <v>436</v>
      </c>
      <c r="B119" s="1012"/>
      <c r="C119" s="994" t="s">
        <v>437</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438</v>
      </c>
      <c r="AB119" s="965"/>
      <c r="AC119" s="965"/>
      <c r="AD119" s="965"/>
      <c r="AE119" s="966"/>
      <c r="AF119" s="967" t="s">
        <v>146</v>
      </c>
      <c r="AG119" s="965"/>
      <c r="AH119" s="965"/>
      <c r="AI119" s="965"/>
      <c r="AJ119" s="966"/>
      <c r="AK119" s="967" t="s">
        <v>146</v>
      </c>
      <c r="AL119" s="965"/>
      <c r="AM119" s="965"/>
      <c r="AN119" s="965"/>
      <c r="AO119" s="966"/>
      <c r="AP119" s="968" t="s">
        <v>146</v>
      </c>
      <c r="AQ119" s="969"/>
      <c r="AR119" s="969"/>
      <c r="AS119" s="969"/>
      <c r="AT119" s="970"/>
      <c r="AU119" s="975"/>
      <c r="AV119" s="976"/>
      <c r="AW119" s="976"/>
      <c r="AX119" s="976"/>
      <c r="AY119" s="976"/>
      <c r="AZ119" s="247" t="s">
        <v>188</v>
      </c>
      <c r="BA119" s="247"/>
      <c r="BB119" s="247"/>
      <c r="BC119" s="247"/>
      <c r="BD119" s="247"/>
      <c r="BE119" s="247"/>
      <c r="BF119" s="247"/>
      <c r="BG119" s="247"/>
      <c r="BH119" s="247"/>
      <c r="BI119" s="247"/>
      <c r="BJ119" s="247"/>
      <c r="BK119" s="247"/>
      <c r="BL119" s="247"/>
      <c r="BM119" s="247"/>
      <c r="BN119" s="247"/>
      <c r="BO119" s="1042" t="s">
        <v>463</v>
      </c>
      <c r="BP119" s="1070"/>
      <c r="BQ119" s="1064">
        <v>12272927</v>
      </c>
      <c r="BR119" s="1065"/>
      <c r="BS119" s="1065"/>
      <c r="BT119" s="1065"/>
      <c r="BU119" s="1065"/>
      <c r="BV119" s="1065">
        <v>11831729</v>
      </c>
      <c r="BW119" s="1065"/>
      <c r="BX119" s="1065"/>
      <c r="BY119" s="1065"/>
      <c r="BZ119" s="1065"/>
      <c r="CA119" s="1065">
        <v>10986688</v>
      </c>
      <c r="CB119" s="1065"/>
      <c r="CC119" s="1065"/>
      <c r="CD119" s="1065"/>
      <c r="CE119" s="1065"/>
      <c r="CF119" s="1066"/>
      <c r="CG119" s="1067"/>
      <c r="CH119" s="1067"/>
      <c r="CI119" s="1067"/>
      <c r="CJ119" s="1068"/>
      <c r="CK119" s="1015"/>
      <c r="CL119" s="1016"/>
      <c r="CM119" s="1038" t="s">
        <v>464</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146</v>
      </c>
      <c r="DH119" s="1051"/>
      <c r="DI119" s="1051"/>
      <c r="DJ119" s="1051"/>
      <c r="DK119" s="1052"/>
      <c r="DL119" s="1050" t="s">
        <v>146</v>
      </c>
      <c r="DM119" s="1051"/>
      <c r="DN119" s="1051"/>
      <c r="DO119" s="1051"/>
      <c r="DP119" s="1052"/>
      <c r="DQ119" s="1050" t="s">
        <v>438</v>
      </c>
      <c r="DR119" s="1051"/>
      <c r="DS119" s="1051"/>
      <c r="DT119" s="1051"/>
      <c r="DU119" s="1052"/>
      <c r="DV119" s="1053" t="s">
        <v>146</v>
      </c>
      <c r="DW119" s="1054"/>
      <c r="DX119" s="1054"/>
      <c r="DY119" s="1054"/>
      <c r="DZ119" s="1055"/>
    </row>
    <row r="120" spans="1:130" s="226" customFormat="1" ht="26.25" customHeight="1" x14ac:dyDescent="0.2">
      <c r="A120" s="1122"/>
      <c r="B120" s="1014"/>
      <c r="C120" s="987" t="s">
        <v>441</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438</v>
      </c>
      <c r="AB120" s="1024"/>
      <c r="AC120" s="1024"/>
      <c r="AD120" s="1024"/>
      <c r="AE120" s="1025"/>
      <c r="AF120" s="1026" t="s">
        <v>146</v>
      </c>
      <c r="AG120" s="1024"/>
      <c r="AH120" s="1024"/>
      <c r="AI120" s="1024"/>
      <c r="AJ120" s="1025"/>
      <c r="AK120" s="1026" t="s">
        <v>146</v>
      </c>
      <c r="AL120" s="1024"/>
      <c r="AM120" s="1024"/>
      <c r="AN120" s="1024"/>
      <c r="AO120" s="1025"/>
      <c r="AP120" s="1027" t="s">
        <v>438</v>
      </c>
      <c r="AQ120" s="1028"/>
      <c r="AR120" s="1028"/>
      <c r="AS120" s="1028"/>
      <c r="AT120" s="1029"/>
      <c r="AU120" s="1056" t="s">
        <v>465</v>
      </c>
      <c r="AV120" s="1057"/>
      <c r="AW120" s="1057"/>
      <c r="AX120" s="1057"/>
      <c r="AY120" s="1058"/>
      <c r="AZ120" s="994" t="s">
        <v>466</v>
      </c>
      <c r="BA120" s="962"/>
      <c r="BB120" s="962"/>
      <c r="BC120" s="962"/>
      <c r="BD120" s="962"/>
      <c r="BE120" s="962"/>
      <c r="BF120" s="962"/>
      <c r="BG120" s="962"/>
      <c r="BH120" s="962"/>
      <c r="BI120" s="962"/>
      <c r="BJ120" s="962"/>
      <c r="BK120" s="962"/>
      <c r="BL120" s="962"/>
      <c r="BM120" s="962"/>
      <c r="BN120" s="962"/>
      <c r="BO120" s="962"/>
      <c r="BP120" s="963"/>
      <c r="BQ120" s="995">
        <v>2314468</v>
      </c>
      <c r="BR120" s="996"/>
      <c r="BS120" s="996"/>
      <c r="BT120" s="996"/>
      <c r="BU120" s="996"/>
      <c r="BV120" s="996">
        <v>2406765</v>
      </c>
      <c r="BW120" s="996"/>
      <c r="BX120" s="996"/>
      <c r="BY120" s="996"/>
      <c r="BZ120" s="996"/>
      <c r="CA120" s="996">
        <v>3108646</v>
      </c>
      <c r="CB120" s="996"/>
      <c r="CC120" s="996"/>
      <c r="CD120" s="996"/>
      <c r="CE120" s="996"/>
      <c r="CF120" s="1009">
        <v>37.700000000000003</v>
      </c>
      <c r="CG120" s="1010"/>
      <c r="CH120" s="1010"/>
      <c r="CI120" s="1010"/>
      <c r="CJ120" s="1010"/>
      <c r="CK120" s="1071" t="s">
        <v>467</v>
      </c>
      <c r="CL120" s="1072"/>
      <c r="CM120" s="1072"/>
      <c r="CN120" s="1072"/>
      <c r="CO120" s="1073"/>
      <c r="CP120" s="1079" t="s">
        <v>468</v>
      </c>
      <c r="CQ120" s="1080"/>
      <c r="CR120" s="1080"/>
      <c r="CS120" s="1080"/>
      <c r="CT120" s="1080"/>
      <c r="CU120" s="1080"/>
      <c r="CV120" s="1080"/>
      <c r="CW120" s="1080"/>
      <c r="CX120" s="1080"/>
      <c r="CY120" s="1080"/>
      <c r="CZ120" s="1080"/>
      <c r="DA120" s="1080"/>
      <c r="DB120" s="1080"/>
      <c r="DC120" s="1080"/>
      <c r="DD120" s="1080"/>
      <c r="DE120" s="1080"/>
      <c r="DF120" s="1081"/>
      <c r="DG120" s="995" t="s">
        <v>146</v>
      </c>
      <c r="DH120" s="996"/>
      <c r="DI120" s="996"/>
      <c r="DJ120" s="996"/>
      <c r="DK120" s="996"/>
      <c r="DL120" s="996">
        <v>3454778</v>
      </c>
      <c r="DM120" s="996"/>
      <c r="DN120" s="996"/>
      <c r="DO120" s="996"/>
      <c r="DP120" s="996"/>
      <c r="DQ120" s="996">
        <v>2730195</v>
      </c>
      <c r="DR120" s="996"/>
      <c r="DS120" s="996"/>
      <c r="DT120" s="996"/>
      <c r="DU120" s="996"/>
      <c r="DV120" s="997">
        <v>33.1</v>
      </c>
      <c r="DW120" s="997"/>
      <c r="DX120" s="997"/>
      <c r="DY120" s="997"/>
      <c r="DZ120" s="998"/>
    </row>
    <row r="121" spans="1:130" s="226" customFormat="1" ht="26.25" customHeight="1" x14ac:dyDescent="0.2">
      <c r="A121" s="1122"/>
      <c r="B121" s="1014"/>
      <c r="C121" s="1039" t="s">
        <v>469</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146</v>
      </c>
      <c r="AB121" s="1024"/>
      <c r="AC121" s="1024"/>
      <c r="AD121" s="1024"/>
      <c r="AE121" s="1025"/>
      <c r="AF121" s="1026" t="s">
        <v>438</v>
      </c>
      <c r="AG121" s="1024"/>
      <c r="AH121" s="1024"/>
      <c r="AI121" s="1024"/>
      <c r="AJ121" s="1025"/>
      <c r="AK121" s="1026" t="s">
        <v>146</v>
      </c>
      <c r="AL121" s="1024"/>
      <c r="AM121" s="1024"/>
      <c r="AN121" s="1024"/>
      <c r="AO121" s="1025"/>
      <c r="AP121" s="1027" t="s">
        <v>438</v>
      </c>
      <c r="AQ121" s="1028"/>
      <c r="AR121" s="1028"/>
      <c r="AS121" s="1028"/>
      <c r="AT121" s="1029"/>
      <c r="AU121" s="1059"/>
      <c r="AV121" s="1060"/>
      <c r="AW121" s="1060"/>
      <c r="AX121" s="1060"/>
      <c r="AY121" s="1061"/>
      <c r="AZ121" s="987" t="s">
        <v>470</v>
      </c>
      <c r="BA121" s="988"/>
      <c r="BB121" s="988"/>
      <c r="BC121" s="988"/>
      <c r="BD121" s="988"/>
      <c r="BE121" s="988"/>
      <c r="BF121" s="988"/>
      <c r="BG121" s="988"/>
      <c r="BH121" s="988"/>
      <c r="BI121" s="988"/>
      <c r="BJ121" s="988"/>
      <c r="BK121" s="988"/>
      <c r="BL121" s="988"/>
      <c r="BM121" s="988"/>
      <c r="BN121" s="988"/>
      <c r="BO121" s="988"/>
      <c r="BP121" s="989"/>
      <c r="BQ121" s="990">
        <v>4274856</v>
      </c>
      <c r="BR121" s="991"/>
      <c r="BS121" s="991"/>
      <c r="BT121" s="991"/>
      <c r="BU121" s="991"/>
      <c r="BV121" s="991">
        <v>3581951</v>
      </c>
      <c r="BW121" s="991"/>
      <c r="BX121" s="991"/>
      <c r="BY121" s="991"/>
      <c r="BZ121" s="991"/>
      <c r="CA121" s="991">
        <v>2876074</v>
      </c>
      <c r="CB121" s="991"/>
      <c r="CC121" s="991"/>
      <c r="CD121" s="991"/>
      <c r="CE121" s="991"/>
      <c r="CF121" s="985">
        <v>34.9</v>
      </c>
      <c r="CG121" s="986"/>
      <c r="CH121" s="986"/>
      <c r="CI121" s="986"/>
      <c r="CJ121" s="986"/>
      <c r="CK121" s="1074"/>
      <c r="CL121" s="1075"/>
      <c r="CM121" s="1075"/>
      <c r="CN121" s="1075"/>
      <c r="CO121" s="1076"/>
      <c r="CP121" s="1084" t="s">
        <v>471</v>
      </c>
      <c r="CQ121" s="1085"/>
      <c r="CR121" s="1085"/>
      <c r="CS121" s="1085"/>
      <c r="CT121" s="1085"/>
      <c r="CU121" s="1085"/>
      <c r="CV121" s="1085"/>
      <c r="CW121" s="1085"/>
      <c r="CX121" s="1085"/>
      <c r="CY121" s="1085"/>
      <c r="CZ121" s="1085"/>
      <c r="DA121" s="1085"/>
      <c r="DB121" s="1085"/>
      <c r="DC121" s="1085"/>
      <c r="DD121" s="1085"/>
      <c r="DE121" s="1085"/>
      <c r="DF121" s="1086"/>
      <c r="DG121" s="990">
        <v>3290</v>
      </c>
      <c r="DH121" s="991"/>
      <c r="DI121" s="991"/>
      <c r="DJ121" s="991"/>
      <c r="DK121" s="991"/>
      <c r="DL121" s="991">
        <v>42679</v>
      </c>
      <c r="DM121" s="991"/>
      <c r="DN121" s="991"/>
      <c r="DO121" s="991"/>
      <c r="DP121" s="991"/>
      <c r="DQ121" s="991">
        <v>47275</v>
      </c>
      <c r="DR121" s="991"/>
      <c r="DS121" s="991"/>
      <c r="DT121" s="991"/>
      <c r="DU121" s="991"/>
      <c r="DV121" s="992">
        <v>0.6</v>
      </c>
      <c r="DW121" s="992"/>
      <c r="DX121" s="992"/>
      <c r="DY121" s="992"/>
      <c r="DZ121" s="993"/>
    </row>
    <row r="122" spans="1:130" s="226" customFormat="1" ht="26.25" customHeight="1" x14ac:dyDescent="0.2">
      <c r="A122" s="1122"/>
      <c r="B122" s="1014"/>
      <c r="C122" s="987" t="s">
        <v>451</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438</v>
      </c>
      <c r="AB122" s="1024"/>
      <c r="AC122" s="1024"/>
      <c r="AD122" s="1024"/>
      <c r="AE122" s="1025"/>
      <c r="AF122" s="1026" t="s">
        <v>146</v>
      </c>
      <c r="AG122" s="1024"/>
      <c r="AH122" s="1024"/>
      <c r="AI122" s="1024"/>
      <c r="AJ122" s="1025"/>
      <c r="AK122" s="1026" t="s">
        <v>146</v>
      </c>
      <c r="AL122" s="1024"/>
      <c r="AM122" s="1024"/>
      <c r="AN122" s="1024"/>
      <c r="AO122" s="1025"/>
      <c r="AP122" s="1027" t="s">
        <v>146</v>
      </c>
      <c r="AQ122" s="1028"/>
      <c r="AR122" s="1028"/>
      <c r="AS122" s="1028"/>
      <c r="AT122" s="1029"/>
      <c r="AU122" s="1059"/>
      <c r="AV122" s="1060"/>
      <c r="AW122" s="1060"/>
      <c r="AX122" s="1060"/>
      <c r="AY122" s="1061"/>
      <c r="AZ122" s="1038" t="s">
        <v>472</v>
      </c>
      <c r="BA122" s="1030"/>
      <c r="BB122" s="1030"/>
      <c r="BC122" s="1030"/>
      <c r="BD122" s="1030"/>
      <c r="BE122" s="1030"/>
      <c r="BF122" s="1030"/>
      <c r="BG122" s="1030"/>
      <c r="BH122" s="1030"/>
      <c r="BI122" s="1030"/>
      <c r="BJ122" s="1030"/>
      <c r="BK122" s="1030"/>
      <c r="BL122" s="1030"/>
      <c r="BM122" s="1030"/>
      <c r="BN122" s="1030"/>
      <c r="BO122" s="1030"/>
      <c r="BP122" s="1031"/>
      <c r="BQ122" s="1064">
        <v>6971817</v>
      </c>
      <c r="BR122" s="1065"/>
      <c r="BS122" s="1065"/>
      <c r="BT122" s="1065"/>
      <c r="BU122" s="1065"/>
      <c r="BV122" s="1065">
        <v>6763500</v>
      </c>
      <c r="BW122" s="1065"/>
      <c r="BX122" s="1065"/>
      <c r="BY122" s="1065"/>
      <c r="BZ122" s="1065"/>
      <c r="CA122" s="1065">
        <v>6520844</v>
      </c>
      <c r="CB122" s="1065"/>
      <c r="CC122" s="1065"/>
      <c r="CD122" s="1065"/>
      <c r="CE122" s="1065"/>
      <c r="CF122" s="1082">
        <v>79.099999999999994</v>
      </c>
      <c r="CG122" s="1083"/>
      <c r="CH122" s="1083"/>
      <c r="CI122" s="1083"/>
      <c r="CJ122" s="1083"/>
      <c r="CK122" s="1074"/>
      <c r="CL122" s="1075"/>
      <c r="CM122" s="1075"/>
      <c r="CN122" s="1075"/>
      <c r="CO122" s="1076"/>
      <c r="CP122" s="1084" t="s">
        <v>473</v>
      </c>
      <c r="CQ122" s="1085"/>
      <c r="CR122" s="1085"/>
      <c r="CS122" s="1085"/>
      <c r="CT122" s="1085"/>
      <c r="CU122" s="1085"/>
      <c r="CV122" s="1085"/>
      <c r="CW122" s="1085"/>
      <c r="CX122" s="1085"/>
      <c r="CY122" s="1085"/>
      <c r="CZ122" s="1085"/>
      <c r="DA122" s="1085"/>
      <c r="DB122" s="1085"/>
      <c r="DC122" s="1085"/>
      <c r="DD122" s="1085"/>
      <c r="DE122" s="1085"/>
      <c r="DF122" s="1086"/>
      <c r="DG122" s="990" t="s">
        <v>146</v>
      </c>
      <c r="DH122" s="991"/>
      <c r="DI122" s="991"/>
      <c r="DJ122" s="991"/>
      <c r="DK122" s="991"/>
      <c r="DL122" s="991" t="s">
        <v>146</v>
      </c>
      <c r="DM122" s="991"/>
      <c r="DN122" s="991"/>
      <c r="DO122" s="991"/>
      <c r="DP122" s="991"/>
      <c r="DQ122" s="991" t="s">
        <v>146</v>
      </c>
      <c r="DR122" s="991"/>
      <c r="DS122" s="991"/>
      <c r="DT122" s="991"/>
      <c r="DU122" s="991"/>
      <c r="DV122" s="992" t="s">
        <v>146</v>
      </c>
      <c r="DW122" s="992"/>
      <c r="DX122" s="992"/>
      <c r="DY122" s="992"/>
      <c r="DZ122" s="993"/>
    </row>
    <row r="123" spans="1:130" s="226" customFormat="1" ht="26.25" customHeight="1" x14ac:dyDescent="0.2">
      <c r="A123" s="1122"/>
      <c r="B123" s="1014"/>
      <c r="C123" s="987" t="s">
        <v>457</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146</v>
      </c>
      <c r="AB123" s="1024"/>
      <c r="AC123" s="1024"/>
      <c r="AD123" s="1024"/>
      <c r="AE123" s="1025"/>
      <c r="AF123" s="1026" t="s">
        <v>146</v>
      </c>
      <c r="AG123" s="1024"/>
      <c r="AH123" s="1024"/>
      <c r="AI123" s="1024"/>
      <c r="AJ123" s="1025"/>
      <c r="AK123" s="1026" t="s">
        <v>146</v>
      </c>
      <c r="AL123" s="1024"/>
      <c r="AM123" s="1024"/>
      <c r="AN123" s="1024"/>
      <c r="AO123" s="1025"/>
      <c r="AP123" s="1027" t="s">
        <v>438</v>
      </c>
      <c r="AQ123" s="1028"/>
      <c r="AR123" s="1028"/>
      <c r="AS123" s="1028"/>
      <c r="AT123" s="1029"/>
      <c r="AU123" s="1062"/>
      <c r="AV123" s="1063"/>
      <c r="AW123" s="1063"/>
      <c r="AX123" s="1063"/>
      <c r="AY123" s="1063"/>
      <c r="AZ123" s="247" t="s">
        <v>188</v>
      </c>
      <c r="BA123" s="247"/>
      <c r="BB123" s="247"/>
      <c r="BC123" s="247"/>
      <c r="BD123" s="247"/>
      <c r="BE123" s="247"/>
      <c r="BF123" s="247"/>
      <c r="BG123" s="247"/>
      <c r="BH123" s="247"/>
      <c r="BI123" s="247"/>
      <c r="BJ123" s="247"/>
      <c r="BK123" s="247"/>
      <c r="BL123" s="247"/>
      <c r="BM123" s="247"/>
      <c r="BN123" s="247"/>
      <c r="BO123" s="1042" t="s">
        <v>474</v>
      </c>
      <c r="BP123" s="1070"/>
      <c r="BQ123" s="1128">
        <v>13561141</v>
      </c>
      <c r="BR123" s="1129"/>
      <c r="BS123" s="1129"/>
      <c r="BT123" s="1129"/>
      <c r="BU123" s="1129"/>
      <c r="BV123" s="1129">
        <v>12752216</v>
      </c>
      <c r="BW123" s="1129"/>
      <c r="BX123" s="1129"/>
      <c r="BY123" s="1129"/>
      <c r="BZ123" s="1129"/>
      <c r="CA123" s="1129">
        <v>12505564</v>
      </c>
      <c r="CB123" s="1129"/>
      <c r="CC123" s="1129"/>
      <c r="CD123" s="1129"/>
      <c r="CE123" s="1129"/>
      <c r="CF123" s="1066"/>
      <c r="CG123" s="1067"/>
      <c r="CH123" s="1067"/>
      <c r="CI123" s="1067"/>
      <c r="CJ123" s="1068"/>
      <c r="CK123" s="1074"/>
      <c r="CL123" s="1075"/>
      <c r="CM123" s="1075"/>
      <c r="CN123" s="1075"/>
      <c r="CO123" s="1076"/>
      <c r="CP123" s="1084" t="s">
        <v>475</v>
      </c>
      <c r="CQ123" s="1085"/>
      <c r="CR123" s="1085"/>
      <c r="CS123" s="1085"/>
      <c r="CT123" s="1085"/>
      <c r="CU123" s="1085"/>
      <c r="CV123" s="1085"/>
      <c r="CW123" s="1085"/>
      <c r="CX123" s="1085"/>
      <c r="CY123" s="1085"/>
      <c r="CZ123" s="1085"/>
      <c r="DA123" s="1085"/>
      <c r="DB123" s="1085"/>
      <c r="DC123" s="1085"/>
      <c r="DD123" s="1085"/>
      <c r="DE123" s="1085"/>
      <c r="DF123" s="1086"/>
      <c r="DG123" s="1023" t="s">
        <v>438</v>
      </c>
      <c r="DH123" s="1024"/>
      <c r="DI123" s="1024"/>
      <c r="DJ123" s="1024"/>
      <c r="DK123" s="1025"/>
      <c r="DL123" s="1026" t="s">
        <v>146</v>
      </c>
      <c r="DM123" s="1024"/>
      <c r="DN123" s="1024"/>
      <c r="DO123" s="1024"/>
      <c r="DP123" s="1025"/>
      <c r="DQ123" s="1026" t="s">
        <v>146</v>
      </c>
      <c r="DR123" s="1024"/>
      <c r="DS123" s="1024"/>
      <c r="DT123" s="1024"/>
      <c r="DU123" s="1025"/>
      <c r="DV123" s="1027" t="s">
        <v>146</v>
      </c>
      <c r="DW123" s="1028"/>
      <c r="DX123" s="1028"/>
      <c r="DY123" s="1028"/>
      <c r="DZ123" s="1029"/>
    </row>
    <row r="124" spans="1:130" s="226" customFormat="1" ht="26.25" customHeight="1" thickBot="1" x14ac:dyDescent="0.25">
      <c r="A124" s="1122"/>
      <c r="B124" s="1014"/>
      <c r="C124" s="987" t="s">
        <v>460</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146</v>
      </c>
      <c r="AB124" s="1024"/>
      <c r="AC124" s="1024"/>
      <c r="AD124" s="1024"/>
      <c r="AE124" s="1025"/>
      <c r="AF124" s="1026" t="s">
        <v>438</v>
      </c>
      <c r="AG124" s="1024"/>
      <c r="AH124" s="1024"/>
      <c r="AI124" s="1024"/>
      <c r="AJ124" s="1025"/>
      <c r="AK124" s="1026" t="s">
        <v>146</v>
      </c>
      <c r="AL124" s="1024"/>
      <c r="AM124" s="1024"/>
      <c r="AN124" s="1024"/>
      <c r="AO124" s="1025"/>
      <c r="AP124" s="1027" t="s">
        <v>438</v>
      </c>
      <c r="AQ124" s="1028"/>
      <c r="AR124" s="1028"/>
      <c r="AS124" s="1028"/>
      <c r="AT124" s="1029"/>
      <c r="AU124" s="1124" t="s">
        <v>476</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438</v>
      </c>
      <c r="BR124" s="1092"/>
      <c r="BS124" s="1092"/>
      <c r="BT124" s="1092"/>
      <c r="BU124" s="1092"/>
      <c r="BV124" s="1092" t="s">
        <v>438</v>
      </c>
      <c r="BW124" s="1092"/>
      <c r="BX124" s="1092"/>
      <c r="BY124" s="1092"/>
      <c r="BZ124" s="1092"/>
      <c r="CA124" s="1092" t="s">
        <v>438</v>
      </c>
      <c r="CB124" s="1092"/>
      <c r="CC124" s="1092"/>
      <c r="CD124" s="1092"/>
      <c r="CE124" s="1092"/>
      <c r="CF124" s="1093"/>
      <c r="CG124" s="1094"/>
      <c r="CH124" s="1094"/>
      <c r="CI124" s="1094"/>
      <c r="CJ124" s="1095"/>
      <c r="CK124" s="1077"/>
      <c r="CL124" s="1077"/>
      <c r="CM124" s="1077"/>
      <c r="CN124" s="1077"/>
      <c r="CO124" s="1078"/>
      <c r="CP124" s="1084" t="s">
        <v>477</v>
      </c>
      <c r="CQ124" s="1085"/>
      <c r="CR124" s="1085"/>
      <c r="CS124" s="1085"/>
      <c r="CT124" s="1085"/>
      <c r="CU124" s="1085"/>
      <c r="CV124" s="1085"/>
      <c r="CW124" s="1085"/>
      <c r="CX124" s="1085"/>
      <c r="CY124" s="1085"/>
      <c r="CZ124" s="1085"/>
      <c r="DA124" s="1085"/>
      <c r="DB124" s="1085"/>
      <c r="DC124" s="1085"/>
      <c r="DD124" s="1085"/>
      <c r="DE124" s="1085"/>
      <c r="DF124" s="1086"/>
      <c r="DG124" s="1069">
        <v>4212474</v>
      </c>
      <c r="DH124" s="1051"/>
      <c r="DI124" s="1051"/>
      <c r="DJ124" s="1051"/>
      <c r="DK124" s="1052"/>
      <c r="DL124" s="1050" t="s">
        <v>146</v>
      </c>
      <c r="DM124" s="1051"/>
      <c r="DN124" s="1051"/>
      <c r="DO124" s="1051"/>
      <c r="DP124" s="1052"/>
      <c r="DQ124" s="1050" t="s">
        <v>438</v>
      </c>
      <c r="DR124" s="1051"/>
      <c r="DS124" s="1051"/>
      <c r="DT124" s="1051"/>
      <c r="DU124" s="1052"/>
      <c r="DV124" s="1053" t="s">
        <v>438</v>
      </c>
      <c r="DW124" s="1054"/>
      <c r="DX124" s="1054"/>
      <c r="DY124" s="1054"/>
      <c r="DZ124" s="1055"/>
    </row>
    <row r="125" spans="1:130" s="226" customFormat="1" ht="26.25" customHeight="1" x14ac:dyDescent="0.2">
      <c r="A125" s="1122"/>
      <c r="B125" s="1014"/>
      <c r="C125" s="987" t="s">
        <v>462</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146</v>
      </c>
      <c r="AB125" s="1024"/>
      <c r="AC125" s="1024"/>
      <c r="AD125" s="1024"/>
      <c r="AE125" s="1025"/>
      <c r="AF125" s="1026" t="s">
        <v>438</v>
      </c>
      <c r="AG125" s="1024"/>
      <c r="AH125" s="1024"/>
      <c r="AI125" s="1024"/>
      <c r="AJ125" s="1025"/>
      <c r="AK125" s="1026" t="s">
        <v>146</v>
      </c>
      <c r="AL125" s="1024"/>
      <c r="AM125" s="1024"/>
      <c r="AN125" s="1024"/>
      <c r="AO125" s="1025"/>
      <c r="AP125" s="1027" t="s">
        <v>146</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478</v>
      </c>
      <c r="CL125" s="1072"/>
      <c r="CM125" s="1072"/>
      <c r="CN125" s="1072"/>
      <c r="CO125" s="1073"/>
      <c r="CP125" s="994" t="s">
        <v>479</v>
      </c>
      <c r="CQ125" s="962"/>
      <c r="CR125" s="962"/>
      <c r="CS125" s="962"/>
      <c r="CT125" s="962"/>
      <c r="CU125" s="962"/>
      <c r="CV125" s="962"/>
      <c r="CW125" s="962"/>
      <c r="CX125" s="962"/>
      <c r="CY125" s="962"/>
      <c r="CZ125" s="962"/>
      <c r="DA125" s="962"/>
      <c r="DB125" s="962"/>
      <c r="DC125" s="962"/>
      <c r="DD125" s="962"/>
      <c r="DE125" s="962"/>
      <c r="DF125" s="963"/>
      <c r="DG125" s="995" t="s">
        <v>146</v>
      </c>
      <c r="DH125" s="996"/>
      <c r="DI125" s="996"/>
      <c r="DJ125" s="996"/>
      <c r="DK125" s="996"/>
      <c r="DL125" s="996" t="s">
        <v>146</v>
      </c>
      <c r="DM125" s="996"/>
      <c r="DN125" s="996"/>
      <c r="DO125" s="996"/>
      <c r="DP125" s="996"/>
      <c r="DQ125" s="996" t="s">
        <v>438</v>
      </c>
      <c r="DR125" s="996"/>
      <c r="DS125" s="996"/>
      <c r="DT125" s="996"/>
      <c r="DU125" s="996"/>
      <c r="DV125" s="997" t="s">
        <v>146</v>
      </c>
      <c r="DW125" s="997"/>
      <c r="DX125" s="997"/>
      <c r="DY125" s="997"/>
      <c r="DZ125" s="998"/>
    </row>
    <row r="126" spans="1:130" s="226" customFormat="1" ht="26.25" customHeight="1" thickBot="1" x14ac:dyDescent="0.25">
      <c r="A126" s="1122"/>
      <c r="B126" s="1014"/>
      <c r="C126" s="987" t="s">
        <v>464</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v>4150</v>
      </c>
      <c r="AB126" s="1024"/>
      <c r="AC126" s="1024"/>
      <c r="AD126" s="1024"/>
      <c r="AE126" s="1025"/>
      <c r="AF126" s="1026" t="s">
        <v>146</v>
      </c>
      <c r="AG126" s="1024"/>
      <c r="AH126" s="1024"/>
      <c r="AI126" s="1024"/>
      <c r="AJ126" s="1025"/>
      <c r="AK126" s="1026" t="s">
        <v>146</v>
      </c>
      <c r="AL126" s="1024"/>
      <c r="AM126" s="1024"/>
      <c r="AN126" s="1024"/>
      <c r="AO126" s="1025"/>
      <c r="AP126" s="1027" t="s">
        <v>146</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480</v>
      </c>
      <c r="CQ126" s="988"/>
      <c r="CR126" s="988"/>
      <c r="CS126" s="988"/>
      <c r="CT126" s="988"/>
      <c r="CU126" s="988"/>
      <c r="CV126" s="988"/>
      <c r="CW126" s="988"/>
      <c r="CX126" s="988"/>
      <c r="CY126" s="988"/>
      <c r="CZ126" s="988"/>
      <c r="DA126" s="988"/>
      <c r="DB126" s="988"/>
      <c r="DC126" s="988"/>
      <c r="DD126" s="988"/>
      <c r="DE126" s="988"/>
      <c r="DF126" s="989"/>
      <c r="DG126" s="990" t="s">
        <v>438</v>
      </c>
      <c r="DH126" s="991"/>
      <c r="DI126" s="991"/>
      <c r="DJ126" s="991"/>
      <c r="DK126" s="991"/>
      <c r="DL126" s="991" t="s">
        <v>146</v>
      </c>
      <c r="DM126" s="991"/>
      <c r="DN126" s="991"/>
      <c r="DO126" s="991"/>
      <c r="DP126" s="991"/>
      <c r="DQ126" s="991" t="s">
        <v>146</v>
      </c>
      <c r="DR126" s="991"/>
      <c r="DS126" s="991"/>
      <c r="DT126" s="991"/>
      <c r="DU126" s="991"/>
      <c r="DV126" s="992" t="s">
        <v>146</v>
      </c>
      <c r="DW126" s="992"/>
      <c r="DX126" s="992"/>
      <c r="DY126" s="992"/>
      <c r="DZ126" s="993"/>
    </row>
    <row r="127" spans="1:130" s="226" customFormat="1" ht="26.25" customHeight="1" x14ac:dyDescent="0.2">
      <c r="A127" s="1123"/>
      <c r="B127" s="1016"/>
      <c r="C127" s="1038" t="s">
        <v>481</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146</v>
      </c>
      <c r="AB127" s="1024"/>
      <c r="AC127" s="1024"/>
      <c r="AD127" s="1024"/>
      <c r="AE127" s="1025"/>
      <c r="AF127" s="1026" t="s">
        <v>146</v>
      </c>
      <c r="AG127" s="1024"/>
      <c r="AH127" s="1024"/>
      <c r="AI127" s="1024"/>
      <c r="AJ127" s="1025"/>
      <c r="AK127" s="1026" t="s">
        <v>146</v>
      </c>
      <c r="AL127" s="1024"/>
      <c r="AM127" s="1024"/>
      <c r="AN127" s="1024"/>
      <c r="AO127" s="1025"/>
      <c r="AP127" s="1027" t="s">
        <v>146</v>
      </c>
      <c r="AQ127" s="1028"/>
      <c r="AR127" s="1028"/>
      <c r="AS127" s="1028"/>
      <c r="AT127" s="1029"/>
      <c r="AU127" s="228"/>
      <c r="AV127" s="228"/>
      <c r="AW127" s="228"/>
      <c r="AX127" s="1096" t="s">
        <v>482</v>
      </c>
      <c r="AY127" s="1097"/>
      <c r="AZ127" s="1097"/>
      <c r="BA127" s="1097"/>
      <c r="BB127" s="1097"/>
      <c r="BC127" s="1097"/>
      <c r="BD127" s="1097"/>
      <c r="BE127" s="1098"/>
      <c r="BF127" s="1099" t="s">
        <v>483</v>
      </c>
      <c r="BG127" s="1097"/>
      <c r="BH127" s="1097"/>
      <c r="BI127" s="1097"/>
      <c r="BJ127" s="1097"/>
      <c r="BK127" s="1097"/>
      <c r="BL127" s="1098"/>
      <c r="BM127" s="1099" t="s">
        <v>484</v>
      </c>
      <c r="BN127" s="1097"/>
      <c r="BO127" s="1097"/>
      <c r="BP127" s="1097"/>
      <c r="BQ127" s="1097"/>
      <c r="BR127" s="1097"/>
      <c r="BS127" s="1098"/>
      <c r="BT127" s="1099" t="s">
        <v>485</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486</v>
      </c>
      <c r="CQ127" s="988"/>
      <c r="CR127" s="988"/>
      <c r="CS127" s="988"/>
      <c r="CT127" s="988"/>
      <c r="CU127" s="988"/>
      <c r="CV127" s="988"/>
      <c r="CW127" s="988"/>
      <c r="CX127" s="988"/>
      <c r="CY127" s="988"/>
      <c r="CZ127" s="988"/>
      <c r="DA127" s="988"/>
      <c r="DB127" s="988"/>
      <c r="DC127" s="988"/>
      <c r="DD127" s="988"/>
      <c r="DE127" s="988"/>
      <c r="DF127" s="989"/>
      <c r="DG127" s="990" t="s">
        <v>146</v>
      </c>
      <c r="DH127" s="991"/>
      <c r="DI127" s="991"/>
      <c r="DJ127" s="991"/>
      <c r="DK127" s="991"/>
      <c r="DL127" s="991" t="s">
        <v>146</v>
      </c>
      <c r="DM127" s="991"/>
      <c r="DN127" s="991"/>
      <c r="DO127" s="991"/>
      <c r="DP127" s="991"/>
      <c r="DQ127" s="991" t="s">
        <v>438</v>
      </c>
      <c r="DR127" s="991"/>
      <c r="DS127" s="991"/>
      <c r="DT127" s="991"/>
      <c r="DU127" s="991"/>
      <c r="DV127" s="992" t="s">
        <v>146</v>
      </c>
      <c r="DW127" s="992"/>
      <c r="DX127" s="992"/>
      <c r="DY127" s="992"/>
      <c r="DZ127" s="993"/>
    </row>
    <row r="128" spans="1:130" s="226" customFormat="1" ht="26.25" customHeight="1" thickBot="1" x14ac:dyDescent="0.25">
      <c r="A128" s="1106" t="s">
        <v>487</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488</v>
      </c>
      <c r="X128" s="1108"/>
      <c r="Y128" s="1108"/>
      <c r="Z128" s="1109"/>
      <c r="AA128" s="1110">
        <v>379158</v>
      </c>
      <c r="AB128" s="1111"/>
      <c r="AC128" s="1111"/>
      <c r="AD128" s="1111"/>
      <c r="AE128" s="1112"/>
      <c r="AF128" s="1113">
        <v>223637</v>
      </c>
      <c r="AG128" s="1111"/>
      <c r="AH128" s="1111"/>
      <c r="AI128" s="1111"/>
      <c r="AJ128" s="1112"/>
      <c r="AK128" s="1113">
        <v>201198</v>
      </c>
      <c r="AL128" s="1111"/>
      <c r="AM128" s="1111"/>
      <c r="AN128" s="1111"/>
      <c r="AO128" s="1112"/>
      <c r="AP128" s="1114"/>
      <c r="AQ128" s="1115"/>
      <c r="AR128" s="1115"/>
      <c r="AS128" s="1115"/>
      <c r="AT128" s="1116"/>
      <c r="AU128" s="228"/>
      <c r="AV128" s="228"/>
      <c r="AW128" s="228"/>
      <c r="AX128" s="961" t="s">
        <v>489</v>
      </c>
      <c r="AY128" s="962"/>
      <c r="AZ128" s="962"/>
      <c r="BA128" s="962"/>
      <c r="BB128" s="962"/>
      <c r="BC128" s="962"/>
      <c r="BD128" s="962"/>
      <c r="BE128" s="963"/>
      <c r="BF128" s="1117" t="s">
        <v>438</v>
      </c>
      <c r="BG128" s="1118"/>
      <c r="BH128" s="1118"/>
      <c r="BI128" s="1118"/>
      <c r="BJ128" s="1118"/>
      <c r="BK128" s="1118"/>
      <c r="BL128" s="1119"/>
      <c r="BM128" s="1117">
        <v>13.53</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490</v>
      </c>
      <c r="CQ128" s="791"/>
      <c r="CR128" s="791"/>
      <c r="CS128" s="791"/>
      <c r="CT128" s="791"/>
      <c r="CU128" s="791"/>
      <c r="CV128" s="791"/>
      <c r="CW128" s="791"/>
      <c r="CX128" s="791"/>
      <c r="CY128" s="791"/>
      <c r="CZ128" s="791"/>
      <c r="DA128" s="791"/>
      <c r="DB128" s="791"/>
      <c r="DC128" s="791"/>
      <c r="DD128" s="791"/>
      <c r="DE128" s="791"/>
      <c r="DF128" s="1101"/>
      <c r="DG128" s="1102" t="s">
        <v>146</v>
      </c>
      <c r="DH128" s="1103"/>
      <c r="DI128" s="1103"/>
      <c r="DJ128" s="1103"/>
      <c r="DK128" s="1103"/>
      <c r="DL128" s="1103" t="s">
        <v>438</v>
      </c>
      <c r="DM128" s="1103"/>
      <c r="DN128" s="1103"/>
      <c r="DO128" s="1103"/>
      <c r="DP128" s="1103"/>
      <c r="DQ128" s="1103" t="s">
        <v>146</v>
      </c>
      <c r="DR128" s="1103"/>
      <c r="DS128" s="1103"/>
      <c r="DT128" s="1103"/>
      <c r="DU128" s="1103"/>
      <c r="DV128" s="1104" t="s">
        <v>146</v>
      </c>
      <c r="DW128" s="1104"/>
      <c r="DX128" s="1104"/>
      <c r="DY128" s="1104"/>
      <c r="DZ128" s="1105"/>
    </row>
    <row r="129" spans="1:131" s="226" customFormat="1" ht="26.25" customHeight="1" x14ac:dyDescent="0.2">
      <c r="A129" s="999" t="s">
        <v>108</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491</v>
      </c>
      <c r="X129" s="1136"/>
      <c r="Y129" s="1136"/>
      <c r="Z129" s="1137"/>
      <c r="AA129" s="1023">
        <v>8587404</v>
      </c>
      <c r="AB129" s="1024"/>
      <c r="AC129" s="1024"/>
      <c r="AD129" s="1024"/>
      <c r="AE129" s="1025"/>
      <c r="AF129" s="1026">
        <v>8667121</v>
      </c>
      <c r="AG129" s="1024"/>
      <c r="AH129" s="1024"/>
      <c r="AI129" s="1024"/>
      <c r="AJ129" s="1025"/>
      <c r="AK129" s="1026">
        <v>8944430</v>
      </c>
      <c r="AL129" s="1024"/>
      <c r="AM129" s="1024"/>
      <c r="AN129" s="1024"/>
      <c r="AO129" s="1025"/>
      <c r="AP129" s="1138"/>
      <c r="AQ129" s="1139"/>
      <c r="AR129" s="1139"/>
      <c r="AS129" s="1139"/>
      <c r="AT129" s="1140"/>
      <c r="AU129" s="229"/>
      <c r="AV129" s="229"/>
      <c r="AW129" s="229"/>
      <c r="AX129" s="1130" t="s">
        <v>492</v>
      </c>
      <c r="AY129" s="988"/>
      <c r="AZ129" s="988"/>
      <c r="BA129" s="988"/>
      <c r="BB129" s="988"/>
      <c r="BC129" s="988"/>
      <c r="BD129" s="988"/>
      <c r="BE129" s="989"/>
      <c r="BF129" s="1131" t="s">
        <v>438</v>
      </c>
      <c r="BG129" s="1132"/>
      <c r="BH129" s="1132"/>
      <c r="BI129" s="1132"/>
      <c r="BJ129" s="1132"/>
      <c r="BK129" s="1132"/>
      <c r="BL129" s="1133"/>
      <c r="BM129" s="1131">
        <v>18.53</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9" t="s">
        <v>493</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494</v>
      </c>
      <c r="X130" s="1136"/>
      <c r="Y130" s="1136"/>
      <c r="Z130" s="1137"/>
      <c r="AA130" s="1023">
        <v>778674</v>
      </c>
      <c r="AB130" s="1024"/>
      <c r="AC130" s="1024"/>
      <c r="AD130" s="1024"/>
      <c r="AE130" s="1025"/>
      <c r="AF130" s="1026">
        <v>742614</v>
      </c>
      <c r="AG130" s="1024"/>
      <c r="AH130" s="1024"/>
      <c r="AI130" s="1024"/>
      <c r="AJ130" s="1025"/>
      <c r="AK130" s="1026">
        <v>703489</v>
      </c>
      <c r="AL130" s="1024"/>
      <c r="AM130" s="1024"/>
      <c r="AN130" s="1024"/>
      <c r="AO130" s="1025"/>
      <c r="AP130" s="1138"/>
      <c r="AQ130" s="1139"/>
      <c r="AR130" s="1139"/>
      <c r="AS130" s="1139"/>
      <c r="AT130" s="1140"/>
      <c r="AU130" s="229"/>
      <c r="AV130" s="229"/>
      <c r="AW130" s="229"/>
      <c r="AX130" s="1130" t="s">
        <v>495</v>
      </c>
      <c r="AY130" s="988"/>
      <c r="AZ130" s="988"/>
      <c r="BA130" s="988"/>
      <c r="BB130" s="988"/>
      <c r="BC130" s="988"/>
      <c r="BD130" s="988"/>
      <c r="BE130" s="989"/>
      <c r="BF130" s="1166">
        <v>-0.8</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496</v>
      </c>
      <c r="X131" s="1173"/>
      <c r="Y131" s="1173"/>
      <c r="Z131" s="1174"/>
      <c r="AA131" s="1069">
        <v>7808730</v>
      </c>
      <c r="AB131" s="1051"/>
      <c r="AC131" s="1051"/>
      <c r="AD131" s="1051"/>
      <c r="AE131" s="1052"/>
      <c r="AF131" s="1050">
        <v>7924507</v>
      </c>
      <c r="AG131" s="1051"/>
      <c r="AH131" s="1051"/>
      <c r="AI131" s="1051"/>
      <c r="AJ131" s="1052"/>
      <c r="AK131" s="1050">
        <v>8240941</v>
      </c>
      <c r="AL131" s="1051"/>
      <c r="AM131" s="1051"/>
      <c r="AN131" s="1051"/>
      <c r="AO131" s="1052"/>
      <c r="AP131" s="1175"/>
      <c r="AQ131" s="1176"/>
      <c r="AR131" s="1176"/>
      <c r="AS131" s="1176"/>
      <c r="AT131" s="1177"/>
      <c r="AU131" s="229"/>
      <c r="AV131" s="229"/>
      <c r="AW131" s="229"/>
      <c r="AX131" s="1148" t="s">
        <v>497</v>
      </c>
      <c r="AY131" s="791"/>
      <c r="AZ131" s="791"/>
      <c r="BA131" s="791"/>
      <c r="BB131" s="791"/>
      <c r="BC131" s="791"/>
      <c r="BD131" s="791"/>
      <c r="BE131" s="1101"/>
      <c r="BF131" s="1149" t="s">
        <v>146</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5" t="s">
        <v>498</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499</v>
      </c>
      <c r="W132" s="1159"/>
      <c r="X132" s="1159"/>
      <c r="Y132" s="1159"/>
      <c r="Z132" s="1160"/>
      <c r="AA132" s="1161">
        <v>-2.0565059880000001</v>
      </c>
      <c r="AB132" s="1162"/>
      <c r="AC132" s="1162"/>
      <c r="AD132" s="1162"/>
      <c r="AE132" s="1163"/>
      <c r="AF132" s="1164">
        <v>-0.75783894200000002</v>
      </c>
      <c r="AG132" s="1162"/>
      <c r="AH132" s="1162"/>
      <c r="AI132" s="1162"/>
      <c r="AJ132" s="1163"/>
      <c r="AK132" s="1164">
        <v>0.28699392499999998</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500</v>
      </c>
      <c r="W133" s="1142"/>
      <c r="X133" s="1142"/>
      <c r="Y133" s="1142"/>
      <c r="Z133" s="1143"/>
      <c r="AA133" s="1144">
        <v>-2.4</v>
      </c>
      <c r="AB133" s="1145"/>
      <c r="AC133" s="1145"/>
      <c r="AD133" s="1145"/>
      <c r="AE133" s="1146"/>
      <c r="AF133" s="1144">
        <v>-1.8</v>
      </c>
      <c r="AG133" s="1145"/>
      <c r="AH133" s="1145"/>
      <c r="AI133" s="1145"/>
      <c r="AJ133" s="1146"/>
      <c r="AK133" s="1144">
        <v>-0.8</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FbuXrxutCdlZmyAG6pK8Rk7IxGdbkOHOCunf9w7DnDjdZ0+NhsbROW9IM4SZGnQpMqNp5XdieoxUCE+cUjHmJQ==" saltValue="6xc//XJIBjs4EVpCltOWc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501</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MYOPdElJ8cwYPz0ORFmduRp1O9wp0p3k6lpWjLwhwkRXnGFYNVrA3XAJmmqlmRTJ3ITzxT/TGKGdC7+aNZsWA==" saltValue="YiPbaRE54w4acv4ArGgYb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JIKJXIPRc8dWDWMdZ+/UUQ1dySyLeRQPjGnQoGhbUXSJvph9CDmUcmU68+9xAxLcg7HOM38FfrcIiVdodBrnQ==" saltValue="qymIYz4xy0iLyCtUF0iZ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503</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504</v>
      </c>
      <c r="AP7" s="268"/>
      <c r="AQ7" s="269" t="s">
        <v>505</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506</v>
      </c>
      <c r="AQ8" s="275" t="s">
        <v>507</v>
      </c>
      <c r="AR8" s="276" t="s">
        <v>508</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509</v>
      </c>
      <c r="AL9" s="1182"/>
      <c r="AM9" s="1182"/>
      <c r="AN9" s="1183"/>
      <c r="AO9" s="277">
        <v>3390093</v>
      </c>
      <c r="AP9" s="277">
        <v>85414</v>
      </c>
      <c r="AQ9" s="278">
        <v>75794</v>
      </c>
      <c r="AR9" s="279">
        <v>12.7</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510</v>
      </c>
      <c r="AL10" s="1182"/>
      <c r="AM10" s="1182"/>
      <c r="AN10" s="1183"/>
      <c r="AO10" s="280">
        <v>3136</v>
      </c>
      <c r="AP10" s="280">
        <v>79</v>
      </c>
      <c r="AQ10" s="281">
        <v>8131</v>
      </c>
      <c r="AR10" s="282">
        <v>-99</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511</v>
      </c>
      <c r="AL11" s="1182"/>
      <c r="AM11" s="1182"/>
      <c r="AN11" s="1183"/>
      <c r="AO11" s="280">
        <v>10627</v>
      </c>
      <c r="AP11" s="280">
        <v>268</v>
      </c>
      <c r="AQ11" s="281">
        <v>549</v>
      </c>
      <c r="AR11" s="282">
        <v>-51.2</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512</v>
      </c>
      <c r="AL12" s="1182"/>
      <c r="AM12" s="1182"/>
      <c r="AN12" s="1183"/>
      <c r="AO12" s="280" t="s">
        <v>513</v>
      </c>
      <c r="AP12" s="280" t="s">
        <v>513</v>
      </c>
      <c r="AQ12" s="281">
        <v>5</v>
      </c>
      <c r="AR12" s="282" t="s">
        <v>513</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514</v>
      </c>
      <c r="AL13" s="1182"/>
      <c r="AM13" s="1182"/>
      <c r="AN13" s="1183"/>
      <c r="AO13" s="280">
        <v>107621</v>
      </c>
      <c r="AP13" s="280">
        <v>2712</v>
      </c>
      <c r="AQ13" s="281">
        <v>2734</v>
      </c>
      <c r="AR13" s="282">
        <v>-0.8</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515</v>
      </c>
      <c r="AL14" s="1182"/>
      <c r="AM14" s="1182"/>
      <c r="AN14" s="1183"/>
      <c r="AO14" s="280">
        <v>28457</v>
      </c>
      <c r="AP14" s="280">
        <v>717</v>
      </c>
      <c r="AQ14" s="281">
        <v>1219</v>
      </c>
      <c r="AR14" s="282">
        <v>-41.2</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516</v>
      </c>
      <c r="AL15" s="1185"/>
      <c r="AM15" s="1185"/>
      <c r="AN15" s="1186"/>
      <c r="AO15" s="280">
        <v>-217316</v>
      </c>
      <c r="AP15" s="280">
        <v>-5475</v>
      </c>
      <c r="AQ15" s="281">
        <v>-5248</v>
      </c>
      <c r="AR15" s="282">
        <v>4.3</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188</v>
      </c>
      <c r="AL16" s="1185"/>
      <c r="AM16" s="1185"/>
      <c r="AN16" s="1186"/>
      <c r="AO16" s="280">
        <v>3322618</v>
      </c>
      <c r="AP16" s="280">
        <v>83714</v>
      </c>
      <c r="AQ16" s="281">
        <v>83183</v>
      </c>
      <c r="AR16" s="282">
        <v>0.6</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517</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518</v>
      </c>
      <c r="AP20" s="289" t="s">
        <v>519</v>
      </c>
      <c r="AQ20" s="290" t="s">
        <v>520</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521</v>
      </c>
      <c r="AL21" s="1188"/>
      <c r="AM21" s="1188"/>
      <c r="AN21" s="1189"/>
      <c r="AO21" s="293">
        <v>8.19</v>
      </c>
      <c r="AP21" s="294">
        <v>7.75</v>
      </c>
      <c r="AQ21" s="295">
        <v>0.44</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522</v>
      </c>
      <c r="AL22" s="1188"/>
      <c r="AM22" s="1188"/>
      <c r="AN22" s="1189"/>
      <c r="AO22" s="298">
        <v>102</v>
      </c>
      <c r="AP22" s="299">
        <v>97.5</v>
      </c>
      <c r="AQ22" s="300">
        <v>4.5</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8" t="s">
        <v>523</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ht="13.2" x14ac:dyDescent="0.2">
      <c r="A27" s="305"/>
      <c r="AO27" s="258"/>
      <c r="AP27" s="258"/>
      <c r="AQ27" s="258"/>
      <c r="AR27" s="258"/>
      <c r="AS27" s="258"/>
      <c r="AT27" s="258"/>
    </row>
    <row r="28" spans="1:46" ht="16.2" x14ac:dyDescent="0.2">
      <c r="A28" s="259" t="s">
        <v>524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525</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504</v>
      </c>
      <c r="AP30" s="268"/>
      <c r="AQ30" s="269" t="s">
        <v>505</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506</v>
      </c>
      <c r="AQ31" s="275" t="s">
        <v>507</v>
      </c>
      <c r="AR31" s="276" t="s">
        <v>508</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526</v>
      </c>
      <c r="AL32" s="1196"/>
      <c r="AM32" s="1196"/>
      <c r="AN32" s="1197"/>
      <c r="AO32" s="308">
        <v>736979</v>
      </c>
      <c r="AP32" s="308">
        <v>18568</v>
      </c>
      <c r="AQ32" s="309">
        <v>33516</v>
      </c>
      <c r="AR32" s="310">
        <v>-44.6</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527</v>
      </c>
      <c r="AL33" s="1196"/>
      <c r="AM33" s="1196"/>
      <c r="AN33" s="1197"/>
      <c r="AO33" s="308" t="s">
        <v>513</v>
      </c>
      <c r="AP33" s="308" t="s">
        <v>513</v>
      </c>
      <c r="AQ33" s="309" t="s">
        <v>513</v>
      </c>
      <c r="AR33" s="310" t="s">
        <v>513</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528</v>
      </c>
      <c r="AL34" s="1196"/>
      <c r="AM34" s="1196"/>
      <c r="AN34" s="1197"/>
      <c r="AO34" s="308" t="s">
        <v>513</v>
      </c>
      <c r="AP34" s="308" t="s">
        <v>513</v>
      </c>
      <c r="AQ34" s="309" t="s">
        <v>513</v>
      </c>
      <c r="AR34" s="310" t="s">
        <v>513</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529</v>
      </c>
      <c r="AL35" s="1196"/>
      <c r="AM35" s="1196"/>
      <c r="AN35" s="1197"/>
      <c r="AO35" s="308">
        <v>191359</v>
      </c>
      <c r="AP35" s="308">
        <v>4821</v>
      </c>
      <c r="AQ35" s="309">
        <v>11499</v>
      </c>
      <c r="AR35" s="310">
        <v>-58.1</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530</v>
      </c>
      <c r="AL36" s="1196"/>
      <c r="AM36" s="1196"/>
      <c r="AN36" s="1197"/>
      <c r="AO36" s="308" t="s">
        <v>513</v>
      </c>
      <c r="AP36" s="308" t="s">
        <v>513</v>
      </c>
      <c r="AQ36" s="309">
        <v>2953</v>
      </c>
      <c r="AR36" s="310" t="s">
        <v>513</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531</v>
      </c>
      <c r="AL37" s="1196"/>
      <c r="AM37" s="1196"/>
      <c r="AN37" s="1197"/>
      <c r="AO37" s="308" t="s">
        <v>513</v>
      </c>
      <c r="AP37" s="308" t="s">
        <v>513</v>
      </c>
      <c r="AQ37" s="309">
        <v>178</v>
      </c>
      <c r="AR37" s="310" t="s">
        <v>513</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532</v>
      </c>
      <c r="AL38" s="1199"/>
      <c r="AM38" s="1199"/>
      <c r="AN38" s="1200"/>
      <c r="AO38" s="311" t="s">
        <v>513</v>
      </c>
      <c r="AP38" s="311" t="s">
        <v>513</v>
      </c>
      <c r="AQ38" s="312">
        <v>3</v>
      </c>
      <c r="AR38" s="300" t="s">
        <v>513</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533</v>
      </c>
      <c r="AL39" s="1199"/>
      <c r="AM39" s="1199"/>
      <c r="AN39" s="1200"/>
      <c r="AO39" s="308">
        <v>-201198</v>
      </c>
      <c r="AP39" s="308">
        <v>-5069</v>
      </c>
      <c r="AQ39" s="309">
        <v>-2838</v>
      </c>
      <c r="AR39" s="310">
        <v>78.599999999999994</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534</v>
      </c>
      <c r="AL40" s="1196"/>
      <c r="AM40" s="1196"/>
      <c r="AN40" s="1197"/>
      <c r="AO40" s="308">
        <v>-703489</v>
      </c>
      <c r="AP40" s="308">
        <v>-17725</v>
      </c>
      <c r="AQ40" s="309">
        <v>-31562</v>
      </c>
      <c r="AR40" s="310">
        <v>-43.8</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299</v>
      </c>
      <c r="AL41" s="1202"/>
      <c r="AM41" s="1202"/>
      <c r="AN41" s="1203"/>
      <c r="AO41" s="308">
        <v>23651</v>
      </c>
      <c r="AP41" s="308">
        <v>596</v>
      </c>
      <c r="AQ41" s="309">
        <v>13749</v>
      </c>
      <c r="AR41" s="310">
        <v>-95.7</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535</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537</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504</v>
      </c>
      <c r="AN49" s="1192" t="s">
        <v>538</v>
      </c>
      <c r="AO49" s="1193"/>
      <c r="AP49" s="1193"/>
      <c r="AQ49" s="1193"/>
      <c r="AR49" s="1194"/>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539</v>
      </c>
      <c r="AO50" s="325" t="s">
        <v>540</v>
      </c>
      <c r="AP50" s="326" t="s">
        <v>541</v>
      </c>
      <c r="AQ50" s="327" t="s">
        <v>542</v>
      </c>
      <c r="AR50" s="328" t="s">
        <v>543</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544</v>
      </c>
      <c r="AL51" s="321"/>
      <c r="AM51" s="329">
        <v>800149</v>
      </c>
      <c r="AN51" s="330">
        <v>19591</v>
      </c>
      <c r="AO51" s="331">
        <v>-5.6</v>
      </c>
      <c r="AP51" s="332">
        <v>53655</v>
      </c>
      <c r="AQ51" s="333">
        <v>-6.1</v>
      </c>
      <c r="AR51" s="334">
        <v>0.5</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545</v>
      </c>
      <c r="AM52" s="337">
        <v>707894</v>
      </c>
      <c r="AN52" s="338">
        <v>17332</v>
      </c>
      <c r="AO52" s="339">
        <v>-4.5</v>
      </c>
      <c r="AP52" s="340">
        <v>32719</v>
      </c>
      <c r="AQ52" s="341">
        <v>-9.6</v>
      </c>
      <c r="AR52" s="342">
        <v>5.0999999999999996</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546</v>
      </c>
      <c r="AL53" s="321"/>
      <c r="AM53" s="329">
        <v>949158</v>
      </c>
      <c r="AN53" s="330">
        <v>23436</v>
      </c>
      <c r="AO53" s="331">
        <v>19.600000000000001</v>
      </c>
      <c r="AP53" s="332">
        <v>53869</v>
      </c>
      <c r="AQ53" s="333">
        <v>0.4</v>
      </c>
      <c r="AR53" s="334">
        <v>19.2</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545</v>
      </c>
      <c r="AM54" s="337">
        <v>843128</v>
      </c>
      <c r="AN54" s="338">
        <v>20818</v>
      </c>
      <c r="AO54" s="339">
        <v>20.100000000000001</v>
      </c>
      <c r="AP54" s="340">
        <v>35046</v>
      </c>
      <c r="AQ54" s="341">
        <v>7.1</v>
      </c>
      <c r="AR54" s="342">
        <v>13</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547</v>
      </c>
      <c r="AL55" s="321"/>
      <c r="AM55" s="329">
        <v>818625</v>
      </c>
      <c r="AN55" s="330">
        <v>20340</v>
      </c>
      <c r="AO55" s="331">
        <v>-13.2</v>
      </c>
      <c r="AP55" s="332">
        <v>59119</v>
      </c>
      <c r="AQ55" s="333">
        <v>9.6999999999999993</v>
      </c>
      <c r="AR55" s="334">
        <v>-22.9</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545</v>
      </c>
      <c r="AM56" s="337">
        <v>733773</v>
      </c>
      <c r="AN56" s="338">
        <v>18231</v>
      </c>
      <c r="AO56" s="339">
        <v>-12.4</v>
      </c>
      <c r="AP56" s="340">
        <v>29900</v>
      </c>
      <c r="AQ56" s="341">
        <v>-14.7</v>
      </c>
      <c r="AR56" s="342">
        <v>2.2999999999999998</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548</v>
      </c>
      <c r="AL57" s="321"/>
      <c r="AM57" s="329">
        <v>817721</v>
      </c>
      <c r="AN57" s="330">
        <v>20455</v>
      </c>
      <c r="AO57" s="331">
        <v>0.6</v>
      </c>
      <c r="AP57" s="332">
        <v>53895</v>
      </c>
      <c r="AQ57" s="333">
        <v>-8.8000000000000007</v>
      </c>
      <c r="AR57" s="334">
        <v>9.4</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545</v>
      </c>
      <c r="AM58" s="337">
        <v>618741</v>
      </c>
      <c r="AN58" s="338">
        <v>15477</v>
      </c>
      <c r="AO58" s="339">
        <v>-15.1</v>
      </c>
      <c r="AP58" s="340">
        <v>31224</v>
      </c>
      <c r="AQ58" s="341">
        <v>4.4000000000000004</v>
      </c>
      <c r="AR58" s="342">
        <v>-19.5</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549</v>
      </c>
      <c r="AL59" s="321"/>
      <c r="AM59" s="329">
        <v>841652</v>
      </c>
      <c r="AN59" s="330">
        <v>21206</v>
      </c>
      <c r="AO59" s="331">
        <v>3.7</v>
      </c>
      <c r="AP59" s="332">
        <v>56181</v>
      </c>
      <c r="AQ59" s="333">
        <v>4.2</v>
      </c>
      <c r="AR59" s="334">
        <v>-0.5</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545</v>
      </c>
      <c r="AM60" s="337">
        <v>480563</v>
      </c>
      <c r="AN60" s="338">
        <v>12108</v>
      </c>
      <c r="AO60" s="339">
        <v>-21.8</v>
      </c>
      <c r="AP60" s="340">
        <v>32039</v>
      </c>
      <c r="AQ60" s="341">
        <v>2.6</v>
      </c>
      <c r="AR60" s="342">
        <v>-24.4</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550</v>
      </c>
      <c r="AL61" s="343"/>
      <c r="AM61" s="344">
        <v>845461</v>
      </c>
      <c r="AN61" s="345">
        <v>21006</v>
      </c>
      <c r="AO61" s="346">
        <v>1</v>
      </c>
      <c r="AP61" s="347">
        <v>55344</v>
      </c>
      <c r="AQ61" s="348">
        <v>-0.1</v>
      </c>
      <c r="AR61" s="334">
        <v>1.1000000000000001</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545</v>
      </c>
      <c r="AM62" s="337">
        <v>676820</v>
      </c>
      <c r="AN62" s="338">
        <v>16793</v>
      </c>
      <c r="AO62" s="339">
        <v>-6.7</v>
      </c>
      <c r="AP62" s="340">
        <v>32186</v>
      </c>
      <c r="AQ62" s="341">
        <v>-2</v>
      </c>
      <c r="AR62" s="342">
        <v>-4.7</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3rXTyQnH18J6AEg3Y2ue2vNV99YlK/slRcW9FdT6h1ogXHW2krLWEuDGvKcY4kiCg+iANjwZJIOHr2WRLDa31g==" saltValue="gWbsihW+B+dF6b9B9tTy3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552</v>
      </c>
    </row>
    <row r="120" spans="125:125" ht="13.5" hidden="1" customHeight="1" x14ac:dyDescent="0.2"/>
    <row r="121" spans="125:125" ht="13.5" hidden="1" customHeight="1" x14ac:dyDescent="0.2">
      <c r="DU121" s="255"/>
    </row>
  </sheetData>
  <sheetProtection algorithmName="SHA-512" hashValue="+Qe1JAYp1pY0AiValZIShNqktls9lRYW9OK4KZcn8NKbSdgNPjB0FSNzwpIH7YxxQXrhmbx5b+SESEcArVShCg==" saltValue="NSjUHcqUqgbQnS3O18cJ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553</v>
      </c>
    </row>
  </sheetData>
  <sheetProtection algorithmName="SHA-512" hashValue="1e+p6ZL2z9LL5nI7CaO26w0zit+g3mi0xr6wCzs70/1343/zKVibHsR3yagiEeZMUgss96c18QWIaRrQGlM1Dw==" saltValue="NhjqQYoNSeHC9fyr/XWE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204" t="s">
        <v>3</v>
      </c>
      <c r="D47" s="1204"/>
      <c r="E47" s="1205"/>
      <c r="F47" s="11">
        <v>8.1300000000000008</v>
      </c>
      <c r="G47" s="12">
        <v>10.81</v>
      </c>
      <c r="H47" s="12">
        <v>12.49</v>
      </c>
      <c r="I47" s="12">
        <v>12.57</v>
      </c>
      <c r="J47" s="13">
        <v>14.33</v>
      </c>
    </row>
    <row r="48" spans="2:10" ht="57.75" customHeight="1" x14ac:dyDescent="0.2">
      <c r="B48" s="14"/>
      <c r="C48" s="1206" t="s">
        <v>4</v>
      </c>
      <c r="D48" s="1206"/>
      <c r="E48" s="1207"/>
      <c r="F48" s="15">
        <v>7.95</v>
      </c>
      <c r="G48" s="16">
        <v>6.85</v>
      </c>
      <c r="H48" s="16">
        <v>4.6100000000000003</v>
      </c>
      <c r="I48" s="16">
        <v>6.82</v>
      </c>
      <c r="J48" s="17">
        <v>8.43</v>
      </c>
    </row>
    <row r="49" spans="2:10" ht="57.75" customHeight="1" thickBot="1" x14ac:dyDescent="0.25">
      <c r="B49" s="18"/>
      <c r="C49" s="1208" t="s">
        <v>5</v>
      </c>
      <c r="D49" s="1208"/>
      <c r="E49" s="1209"/>
      <c r="F49" s="19">
        <v>3.76</v>
      </c>
      <c r="G49" s="20">
        <v>1.9</v>
      </c>
      <c r="H49" s="20" t="s">
        <v>559</v>
      </c>
      <c r="I49" s="20">
        <v>2.44</v>
      </c>
      <c r="J49" s="21">
        <v>3.96</v>
      </c>
    </row>
    <row r="50" spans="2:10" ht="13.2" x14ac:dyDescent="0.2"/>
  </sheetData>
  <sheetProtection algorithmName="SHA-512" hashValue="mFs7lP+Mf2VwnyJnoUIdj/YYMnu0tJAWbA/Jj7owx9fNXJ1x1c98f8UWxeUvTm/Bb00jXrh1kowB819ntoUG3A==" saltValue="/WqSEjPG+fwS0LkTlAH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2023-10-03T06:03:02Z</cp:lastPrinted>
  <dcterms:created xsi:type="dcterms:W3CDTF">2023-02-20T04:56:52Z</dcterms:created>
  <dcterms:modified xsi:type="dcterms:W3CDTF">2023-10-05T02:45:50Z</dcterms:modified>
  <cp:category/>
</cp:coreProperties>
</file>