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<sst xmlns="http://schemas.openxmlformats.org/spreadsheetml/2006/main" count="1151" uniqueCount="614">
  <si>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</si>
  <si>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</si>
  <si>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</si>
  <si>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</si>
  <si>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</si>
  <si>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</si>
  <si>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</si>
  <si>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</si>
  <si>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</si>
  <si>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</si>
  <si>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</si>
  <si>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</si>
  <si>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</si>
  <si>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</si>
  <si>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</si>
  <si>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</si>
  <si>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</si>
  <si>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</si>
  <si>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</si>
  <si>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</si>
  <si>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</si>
  <si>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</si>
  <si>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</si>
  <si>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</si>
  <si>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</si>
  <si>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</si>
  <si>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</si>
  <si>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</si>
  <si>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</si>
  <si>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</si>
  <si>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</si>
  <si>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</si>
  <si>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</si>
  <si>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</si>
  <si>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</si>
  <si>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</si>
  <si>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</si>
  <si>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</si>
  <si>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</si>
  <si>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</si>
  <si>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</si>
  <si>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</si>
  <si>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</si>
  <si>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</si>
  <si>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</si>
  <si>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</si>
  <si>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</si>
  <si>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</si>
  <si>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</si>
  <si>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</si>
  <si>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</si>
  <si>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</si>
  <si>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</si>
  <si>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</si>
  <si>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</si>
  <si>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</si>
  <si>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</si>
  <si>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</si>
  <si>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</si>
  <si>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</si>
  <si>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</si>
  <si>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</si>
  <si>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</si>
  <si>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</si>
  <si>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</si>
  <si>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</si>
  <si>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</si>
  <si>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</si>
  <si>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</si>
  <si>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</si>
  <si>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</si>
  <si>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</si>
  <si>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</si>
  <si>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</si>
  <si>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</si>
  <si>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</si>
  <si>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</si>
  <si>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</si>
  <si>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</si>
  <si>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</si>
  <si>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</si>
  <si>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</si>
  <si>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</si>
  <si>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</si>
  <si>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</si>
  <si>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</si>
  <si>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</si>
  <si>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</si>
  <si>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</si>
  <si>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</si>
  <si>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</si>
  <si>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</si>
  <si>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</si>
  <si>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</si>
  <si>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</si>
  <si>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</si>
  <si>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</si>
  <si>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</si>
  <si>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愛川町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</si>
  <si>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</si>
  <si>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</si>
  <si>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</si>
  <si>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</si>
  <si>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</si>
  <si>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</si>
  <si>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</si>
  <si>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</si>
  <si>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</si>
  <si>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</si>
  <si>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</si>
  <si>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</si>
  <si>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</si>
  <si>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</si>
  <si>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</si>
  <si>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</si>
  <si>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</si>
  <si>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</si>
  <si>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</si>
  <si>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</si>
  <si>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</si>
  <si>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</si>
  <si>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</si>
  <si>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</si>
  <si>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</si>
  <si>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</si>
  <si>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</si>
  <si>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</si>
  <si>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</si>
  <si>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</si>
  <si>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</si>
  <si>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</si>
  <si>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</si>
  <si>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</si>
  <si>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</si>
  <si>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</si>
  <si>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</si>
  <si>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</si>
  <si>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</si>
  <si>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</si>
  <si>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</si>
  <si>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</si>
  <si>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</si>
  <si>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</si>
  <si>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</si>
  <si>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</si>
  <si>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</si>
  <si>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</si>
  <si>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</si>
  <si>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</si>
  <si>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</si>
  <si>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</si>
  <si>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</si>
  <si>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</si>
  <si>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</si>
  <si>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</si>
  <si>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</si>
  <si>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</si>
  <si>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</si>
  <si>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下水道事業特別会計</t>
    <phoneticPr fontId="5"/>
  </si>
  <si>
    <t>-</t>
    <phoneticPr fontId="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</si>
  <si>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</si>
  <si>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</si>
  <si>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</si>
  <si>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</si>
  <si>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</si>
  <si>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</si>
  <si>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</si>
  <si>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</si>
  <si>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</si>
  <si>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</si>
  <si>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</si>
  <si>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</si>
  <si>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</si>
  <si>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</si>
  <si>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</si>
  <si>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</si>
  <si>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</si>
  <si>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</si>
  <si>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</si>
  <si>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</si>
  <si>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</si>
  <si>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</si>
  <si>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</si>
  <si>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</si>
  <si>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</si>
  <si>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</si>
  <si>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</si>
  <si>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</si>
  <si>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</si>
  <si>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</si>
  <si>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</si>
  <si>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</si>
  <si>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</si>
  <si>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</si>
  <si>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</si>
  <si>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</si>
  <si>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</si>
  <si>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</si>
  <si>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</si>
  <si>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</si>
  <si>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</si>
  <si>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</si>
  <si>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</si>
  <si>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</si>
  <si>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</si>
  <si>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</si>
  <si>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</si>
  <si>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</si>
  <si>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</si>
  <si>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</si>
  <si>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</si>
  <si>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</si>
  <si>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</si>
  <si>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</si>
  <si>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</si>
  <si>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</si>
  <si>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</si>
  <si>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</si>
  <si>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</si>
  <si>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</si>
  <si>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</si>
  <si>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</si>
  <si>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神奈川県愛川町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</si>
  <si>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</si>
  <si>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</si>
  <si>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</si>
  <si>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</si>
  <si>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</si>
  <si>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</si>
  <si>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</si>
  <si>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</si>
  <si>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</si>
  <si>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</si>
  <si>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</si>
  <si>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</si>
  <si>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</si>
  <si>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</si>
  <si>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</si>
  <si>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</si>
  <si>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</si>
  <si>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</si>
  <si>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</si>
  <si>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</si>
  <si>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</si>
  <si>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</si>
  <si>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</si>
  <si>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</si>
  <si>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</si>
  <si>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</si>
  <si>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</si>
  <si>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</si>
  <si>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</si>
  <si>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</si>
  <si>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</si>
  <si>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</si>
  <si>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</si>
  <si>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</si>
  <si>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</si>
  <si>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</si>
  <si>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</si>
  <si>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</si>
  <si>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</si>
  <si>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</si>
  <si>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</si>
  <si>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</si>
  <si>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</si>
  <si>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</si>
  <si>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</si>
  <si>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</si>
  <si>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</si>
  <si>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</si>
  <si>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</si>
  <si>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</si>
  <si>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</si>
  <si>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</si>
  <si>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</si>
  <si>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</si>
  <si>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</si>
  <si>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</si>
  <si>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</si>
  <si>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</si>
  <si>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</si>
  <si>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</si>
  <si>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</si>
  <si>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</si>
  <si>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</si>
  <si>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</si>
  <si>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</si>
  <si>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</si>
  <si>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</si>
  <si>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</si>
  <si>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</si>
  <si>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</si>
  <si>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</si>
  <si>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</si>
  <si>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</si>
  <si>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</si>
  <si>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</si>
  <si>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</si>
  <si>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</si>
  <si>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</si>
  <si>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</si>
  <si>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</si>
  <si>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</si>
  <si>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</si>
  <si>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</si>
  <si>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</si>
  <si>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</si>
  <si>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</si>
  <si>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</si>
  <si>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</si>
  <si>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</si>
  <si>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</si>
  <si>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</si>
  <si>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</si>
  <si>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</si>
  <si>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</si>
  <si>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</si>
  <si>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</si>
  <si>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</si>
  <si>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</si>
  <si>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</si>
  <si>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</si>
  <si>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</si>
  <si>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</si>
  <si>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</si>
  <si>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</si>
  <si>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</si>
  <si>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</si>
  <si>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</si>
  <si>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</si>
  <si>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</si>
  <si>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</si>
  <si>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</si>
  <si>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</si>
  <si>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</si>
  <si>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</si>
  <si>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</si>
  <si>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</si>
  <si>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</si>
  <si>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</si>
  <si>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</si>
  <si>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</si>
  <si>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</si>
  <si>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</si>
  <si>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</si>
  <si>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</si>
  <si>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</si>
  <si>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</si>
  <si>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</si>
  <si>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</si>
  <si>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</si>
  <si>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</si>
  <si>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</si>
  <si>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</si>
  <si>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</si>
  <si>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</si>
  <si>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</si>
  <si>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</si>
  <si>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</si>
  <si>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</si>
  <si>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</si>
  <si>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</si>
  <si>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</si>
  <si>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</si>
  <si>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</si>
  <si>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</si>
  <si>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</si>
  <si>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</si>
  <si>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</si>
  <si>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</si>
  <si>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</si>
  <si>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</si>
  <si>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</si>
  <si>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</si>
  <si>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神奈川県愛川町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</si>
  <si>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</si>
  <si>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</si>
  <si>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</si>
  <si>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</si>
  <si>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</si>
  <si>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</si>
  <si>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</si>
  <si>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</si>
  <si>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</si>
  <si>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</si>
  <si>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</si>
  <si>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</si>
  <si>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</si>
  <si>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</si>
  <si>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</si>
  <si>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</si>
  <si>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</si>
  <si>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</si>
  <si>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</si>
  <si>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</si>
  <si>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</si>
  <si>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</si>
  <si>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</si>
  <si>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</si>
  <si>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</si>
  <si>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</si>
  <si>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</si>
  <si>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</si>
  <si>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</si>
  <si>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</si>
  <si>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</si>
  <si>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</si>
  <si>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</si>
  <si>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</si>
  <si>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</si>
  <si>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</si>
  <si>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</si>
  <si>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</si>
  <si>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</si>
  <si>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</si>
  <si>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</si>
  <si>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</si>
  <si>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</si>
  <si>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</si>
  <si>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</si>
  <si>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</si>
  <si>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</si>
  <si>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</si>
  <si>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</si>
  <si>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</si>
  <si>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</si>
  <si>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</si>
  <si>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</si>
  <si>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</si>
  <si>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</si>
  <si>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</si>
  <si>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</si>
  <si>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</si>
  <si>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</si>
  <si>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</si>
  <si>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</si>
  <si>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</si>
  <si>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</si>
  <si>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</si>
  <si>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</si>
  <si>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</si>
  <si>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</si>
  <si>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</si>
  <si>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</si>
  <si>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</si>
  <si>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</si>
  <si>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</si>
  <si>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</si>
  <si>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</si>
  <si>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</si>
  <si>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</si>
  <si>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</si>
  <si>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</si>
  <si>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</si>
  <si>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</si>
  <si>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</si>
  <si>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</si>
  <si>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</si>
  <si>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</si>
  <si>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</si>
  <si>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</si>
  <si>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</si>
  <si>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</si>
  <si>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</si>
  <si>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</si>
  <si>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</si>
  <si>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</si>
  <si>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</si>
  <si>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</si>
  <si>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</si>
  <si>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</si>
  <si>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</si>
  <si>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</si>
  <si>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</si>
  <si>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</si>
  <si>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</si>
  <si>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</si>
  <si>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</si>
  <si>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</si>
  <si>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</si>
  <si>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</si>
  <si>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</si>
  <si>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</si>
  <si>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</si>
  <si>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</si>
  <si>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</si>
  <si>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</si>
  <si>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</si>
  <si>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</si>
  <si>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</si>
  <si>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</si>
  <si>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</si>
  <si>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</si>
  <si>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</si>
  <si>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</si>
  <si>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</si>
  <si>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</si>
  <si>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</si>
  <si>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</si>
  <si>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</si>
  <si>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</si>
  <si>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</si>
  <si>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</si>
  <si>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</si>
  <si>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</si>
  <si>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</si>
  <si>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</si>
  <si>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</si>
  <si>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</si>
  <si>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</si>
  <si>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</si>
  <si>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</si>
  <si>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</si>
  <si>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</si>
  <si>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</si>
  <si>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</si>
  <si>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</si>
  <si>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</si>
  <si>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</si>
  <si>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</si>
  <si>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</si>
  <si>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</si>
  <si>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</si>
  <si>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</si>
  <si>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</si>
  <si>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</si>
  <si>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</si>
  <si>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</si>
  <si>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</si>
  <si>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</si>
  <si>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</si>
  <si>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</si>
  <si>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</si>
  <si>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</si>
  <si>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</si>
  <si>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</si>
  <si>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</si>
  <si>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</si>
  <si>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</si>
  <si>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</si>
  <si>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</si>
  <si>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</si>
  <si>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</si>
  <si>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</si>
  <si>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</si>
  <si>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</si>
  <si>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</si>
  <si>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</si>
  <si>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</si>
  <si>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</si>
  <si>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</si>
  <si>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</si>
  <si>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</si>
  <si>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</si>
  <si>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</si>
  <si>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</si>
  <si>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</si>
  <si>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</si>
  <si>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</si>
  <si>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</si>
  <si>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</si>
  <si>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</si>
  <si>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</si>
  <si>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</si>
  <si>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</si>
  <si>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</si>
  <si>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</si>
  <si>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</si>
  <si>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</si>
  <si>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0.21</t>
  </si>
  <si>
    <t>下水道事業特別会計</t>
  </si>
  <si>
    <t>▲ 0.08</t>
  </si>
  <si>
    <t>一般会計</t>
  </si>
  <si>
    <t>水道事業会計</t>
  </si>
  <si>
    <t>介護保険特別会計</t>
  </si>
  <si>
    <t>後期高齢者医療特別会計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</si>
  <si>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</si>
  <si>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</si>
  <si>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</si>
  <si>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</si>
  <si>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</si>
  <si>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</si>
  <si>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</si>
  <si>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</si>
  <si>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</si>
  <si>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</si>
  <si>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</si>
  <si>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</si>
  <si>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</si>
  <si>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厚木愛甲環境施設組合</t>
    <rPh sb="0" eb="2">
      <t>アツギ</t>
    </rPh>
    <rPh sb="2" eb="4">
      <t>アイコウ</t>
    </rPh>
    <rPh sb="4" eb="6">
      <t>カンキョウ</t>
    </rPh>
    <rPh sb="6" eb="8">
      <t>シセツ</t>
    </rPh>
    <rPh sb="8" eb="10">
      <t>クミアイ</t>
    </rPh>
    <phoneticPr fontId="2"/>
  </si>
  <si>
    <t>愛川町土地開発公社</t>
    <rPh sb="0" eb="3">
      <t>アイカワマチ</t>
    </rPh>
    <rPh sb="3" eb="5">
      <t>トチ</t>
    </rPh>
    <rPh sb="5" eb="7">
      <t>カイハツ</t>
    </rPh>
    <rPh sb="7" eb="9">
      <t>コウシャ</t>
    </rPh>
    <phoneticPr fontId="2"/>
  </si>
  <si>
    <t>○</t>
    <phoneticPr fontId="2"/>
  </si>
  <si>
    <t>公共施設整備基金</t>
    <rPh sb="0" eb="2">
      <t>コウキョウ</t>
    </rPh>
    <rPh sb="2" eb="4">
      <t>シセツ</t>
    </rPh>
    <rPh sb="4" eb="6">
      <t>セイビ</t>
    </rPh>
    <rPh sb="6" eb="8">
      <t>キキン</t>
    </rPh>
    <phoneticPr fontId="5"/>
  </si>
  <si>
    <t>ハートピア基金</t>
    <rPh sb="5" eb="7">
      <t>キキン</t>
    </rPh>
    <phoneticPr fontId="5"/>
  </si>
  <si>
    <t>文化・スポーツ振興基金</t>
    <rPh sb="0" eb="2">
      <t>ブンカ</t>
    </rPh>
    <rPh sb="7" eb="9">
      <t>シンコウ</t>
    </rPh>
    <rPh sb="9" eb="11">
      <t>キキン</t>
    </rPh>
    <phoneticPr fontId="5"/>
  </si>
  <si>
    <t>-</t>
    <phoneticPr fontId="2"/>
  </si>
  <si>
    <t>庁舎周辺公共施設整備基金</t>
    <rPh sb="0" eb="2">
      <t>チョウシャ</t>
    </rPh>
    <rPh sb="2" eb="4">
      <t>シュウヘン</t>
    </rPh>
    <rPh sb="4" eb="6">
      <t>コウキョウ</t>
    </rPh>
    <rPh sb="6" eb="8">
      <t>シセツ</t>
    </rPh>
    <rPh sb="8" eb="10">
      <t>セイビ</t>
    </rPh>
    <rPh sb="10" eb="12">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</si>
  <si>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</si>
  <si>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</si>
  <si>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</si>
  <si>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</si>
  <si>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</si>
  <si>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</si>
  <si>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</si>
  <si>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将来負担比率については、財政調整基金や公営住宅使用料などの充当可能財源等が、地方債残高や退職手当負担見込などの将来負担額を超過しているため、引き続きマイナスとなっている。
　有形固定資産減価償却率については、本町は1965年から1995年までの30年間で人口が約３倍に膨らみ、これに合わせ数多くの公共施設等を整備してきたが、これらの施設の老朽化が進んでいるため、類似団体内平均値を上回っている。
　将来負担比率における数値では健全な財政運営を行えているが、公共施設等については個別施設計画を基に、長期的な視点に立った財政負担の軽減や平準化、及び持続可能な行財政運営と公共施設等の最適な配置の実現に向けて努めていく。</t>
    <rPh sb="1" eb="3">
      <t>ショウライ</t>
    </rPh>
    <rPh sb="3" eb="5">
      <t>フタン</t>
    </rPh>
    <rPh sb="5" eb="7">
      <t>ヒリツ</t>
    </rPh>
    <rPh sb="13" eb="15">
      <t>ザイセイ</t>
    </rPh>
    <rPh sb="15" eb="17">
      <t>チョウセイ</t>
    </rPh>
    <rPh sb="17" eb="19">
      <t>キキン</t>
    </rPh>
    <rPh sb="20" eb="22">
      <t>コウエイ</t>
    </rPh>
    <rPh sb="22" eb="24">
      <t>ジュウタク</t>
    </rPh>
    <rPh sb="24" eb="27">
      <t>シヨウリョウ</t>
    </rPh>
    <rPh sb="30" eb="32">
      <t>ジュウトウ</t>
    </rPh>
    <rPh sb="32" eb="34">
      <t>カノウ</t>
    </rPh>
    <rPh sb="34" eb="36">
      <t>ザイゲン</t>
    </rPh>
    <rPh sb="36" eb="37">
      <t>トウ</t>
    </rPh>
    <rPh sb="39" eb="42">
      <t>チホウサイ</t>
    </rPh>
    <rPh sb="42" eb="44">
      <t>ザンダカ</t>
    </rPh>
    <rPh sb="45" eb="47">
      <t>タイショク</t>
    </rPh>
    <rPh sb="47" eb="49">
      <t>テアテ</t>
    </rPh>
    <rPh sb="49" eb="51">
      <t>フタン</t>
    </rPh>
    <rPh sb="51" eb="53">
      <t>ミコミ</t>
    </rPh>
    <rPh sb="56" eb="58">
      <t>ショウライ</t>
    </rPh>
    <rPh sb="58" eb="60">
      <t>フタン</t>
    </rPh>
    <rPh sb="60" eb="61">
      <t>ガク</t>
    </rPh>
    <rPh sb="62" eb="64">
      <t>チョウカ</t>
    </rPh>
    <rPh sb="71" eb="72">
      <t>ヒ</t>
    </rPh>
    <rPh sb="73" eb="74">
      <t>ツヅ</t>
    </rPh>
    <rPh sb="88" eb="90">
      <t>ユウケイ</t>
    </rPh>
    <rPh sb="90" eb="92">
      <t>コテイ</t>
    </rPh>
    <rPh sb="92" eb="94">
      <t>シサン</t>
    </rPh>
    <rPh sb="94" eb="96">
      <t>ゲンカ</t>
    </rPh>
    <rPh sb="96" eb="98">
      <t>ショウキャク</t>
    </rPh>
    <rPh sb="98" eb="99">
      <t>リツ</t>
    </rPh>
    <rPh sb="105" eb="107">
      <t>ホンチョウ</t>
    </rPh>
    <rPh sb="112" eb="113">
      <t>ネン</t>
    </rPh>
    <rPh sb="119" eb="120">
      <t>ネン</t>
    </rPh>
    <rPh sb="125" eb="126">
      <t>ネン</t>
    </rPh>
    <rPh sb="126" eb="127">
      <t>カン</t>
    </rPh>
    <rPh sb="128" eb="130">
      <t>ジンコウ</t>
    </rPh>
    <rPh sb="131" eb="132">
      <t>ヤク</t>
    </rPh>
    <rPh sb="133" eb="134">
      <t>バイ</t>
    </rPh>
    <rPh sb="135" eb="136">
      <t>フク</t>
    </rPh>
    <rPh sb="142" eb="143">
      <t>ア</t>
    </rPh>
    <rPh sb="145" eb="147">
      <t>カズオオ</t>
    </rPh>
    <rPh sb="149" eb="151">
      <t>コウキョウ</t>
    </rPh>
    <rPh sb="151" eb="153">
      <t>シセツ</t>
    </rPh>
    <rPh sb="153" eb="154">
      <t>トウ</t>
    </rPh>
    <rPh sb="155" eb="157">
      <t>セイビ</t>
    </rPh>
    <rPh sb="167" eb="169">
      <t>シセツ</t>
    </rPh>
    <rPh sb="170" eb="173">
      <t>ロウキュウカ</t>
    </rPh>
    <rPh sb="174" eb="175">
      <t>スス</t>
    </rPh>
    <rPh sb="182" eb="184">
      <t>ルイジ</t>
    </rPh>
    <rPh sb="184" eb="186">
      <t>ダンタイ</t>
    </rPh>
    <rPh sb="186" eb="187">
      <t>ナイ</t>
    </rPh>
    <rPh sb="187" eb="190">
      <t>ヘイキンチ</t>
    </rPh>
    <rPh sb="191" eb="193">
      <t>ウワマワ</t>
    </rPh>
    <rPh sb="200" eb="202">
      <t>ショウライ</t>
    </rPh>
    <rPh sb="202" eb="204">
      <t>フタン</t>
    </rPh>
    <rPh sb="204" eb="206">
      <t>ヒリツ</t>
    </rPh>
    <rPh sb="210" eb="212">
      <t>スウチ</t>
    </rPh>
    <rPh sb="214" eb="216">
      <t>ケンゼン</t>
    </rPh>
    <rPh sb="217" eb="219">
      <t>ザイセイ</t>
    </rPh>
    <rPh sb="219" eb="221">
      <t>ウンエイ</t>
    </rPh>
    <rPh sb="222" eb="223">
      <t>オコナ</t>
    </rPh>
    <rPh sb="229" eb="231">
      <t>コウキョウ</t>
    </rPh>
    <rPh sb="231" eb="233">
      <t>シセツ</t>
    </rPh>
    <rPh sb="233" eb="234">
      <t>トウ</t>
    </rPh>
    <rPh sb="239" eb="241">
      <t>コベツ</t>
    </rPh>
    <rPh sb="241" eb="243">
      <t>シセツ</t>
    </rPh>
    <rPh sb="243" eb="245">
      <t>ケイカク</t>
    </rPh>
    <rPh sb="246" eb="247">
      <t>モト</t>
    </rPh>
    <rPh sb="249" eb="252">
      <t>チョウキテキ</t>
    </rPh>
    <rPh sb="253" eb="255">
      <t>シテン</t>
    </rPh>
    <rPh sb="256" eb="257">
      <t>タ</t>
    </rPh>
    <rPh sb="259" eb="261">
      <t>ザイセイ</t>
    </rPh>
    <rPh sb="261" eb="263">
      <t>フタン</t>
    </rPh>
    <rPh sb="264" eb="266">
      <t>ケイゲン</t>
    </rPh>
    <rPh sb="267" eb="270">
      <t>ヘイジュンカ</t>
    </rPh>
    <rPh sb="271" eb="272">
      <t>オヨ</t>
    </rPh>
    <rPh sb="273" eb="275">
      <t>ジゾク</t>
    </rPh>
    <rPh sb="275" eb="277">
      <t>カノウ</t>
    </rPh>
    <rPh sb="278" eb="279">
      <t>ギョウ</t>
    </rPh>
    <rPh sb="279" eb="281">
      <t>ザイセイ</t>
    </rPh>
    <rPh sb="281" eb="283">
      <t>ウンエイ</t>
    </rPh>
    <rPh sb="284" eb="286">
      <t>コウキョウ</t>
    </rPh>
    <rPh sb="286" eb="288">
      <t>シセツ</t>
    </rPh>
    <rPh sb="288" eb="289">
      <t>トウ</t>
    </rPh>
    <rPh sb="290" eb="292">
      <t>サイテキ</t>
    </rPh>
    <rPh sb="293" eb="295">
      <t>ハイチ</t>
    </rPh>
    <rPh sb="296" eb="298">
      <t>ジツゲン</t>
    </rPh>
    <rPh sb="299" eb="300">
      <t>ム</t>
    </rPh>
    <rPh sb="302" eb="30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</si>
  <si>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</si>
  <si>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</si>
  <si>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</si>
  <si>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</si>
  <si>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</si>
  <si>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</si>
  <si>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将来負担比率については、財政調整基金や公営住宅使用料などの充当可能財源等が、地方債残高や退職手当負担見込などの将来負担額を超過しているため、引き続きマイナスとなっている。
　実質公債費比率については、平成30年度と比較し、分子となる元利償還金（平成30年度で減税補てん債、川北住宅建設事業債などが償還済となったが、令和元年度から臨時財政対策債、消防指令台整備事業債などの償還が開始されたため、＋9,598千円増加）及び準元利償還金（公営企業に要する経費の財源とする地方債の償還の財源に充てたと認められる繰入金が＋26,395千円増加）の増加により、全体では51,310千円の増加となった。また、分母は標準税収入額等が大きく増加（＋171,739千円）したことなどから、全体では214,643千円の増加となった。このことにより、令和元年度の単年度では前年度比＋0.73ポイントの▲2.06％となり、３か年平均では、前年度比＋0.4ポイントの▲2.4となっ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</si>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</sst>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xmlns:c16r2="http://schemas.microsoft.com/office/drawing/2015/06/chart">
            <c:ext xmlns:c16="http://schemas.microsoft.com/office/drawing/2014/chart" uri="{C3380CC4-5D6E-409C-BE32-E72D297353CC}">
              <c16:uniqueId val="{00000000-A60D-431F-903D-73B9E3042A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13645</c:v>
                </c:pt>
                <c:pt idx="1">
                  <c:v>20747</c:v>
                </c:pt>
                <c:pt idx="2">
                  <c:v>19591</c:v>
                </c:pt>
                <c:pt idx="3">
                  <c:v>23436</c:v>
                </c:pt>
                <c:pt idx="4">
                  <c:v>20340</c:v>
                </c:pt>
              </c:numCache>
            </c:numRef>
          </c:val>
          <c:smooth val="0"/>
          <c:extLst xmlns:c16r2="http://schemas.microsoft.com/office/drawing/2015/06/chart">
            <c:ext xmlns:c16="http://schemas.microsoft.com/office/drawing/2014/chart" uri="{C3380CC4-5D6E-409C-BE32-E72D297353CC}">
              <c16:uniqueId val="{00000001-A60D-431F-903D-73B9E3042A86}"/>
            </c:ext>
          </c:extLst>
        </c:ser>
        <c:dLbls>
          <c:showLegendKey val="0"/>
          <c:showVal val="0"/>
          <c:showCatName val="0"/>
          <c:showSerName val="0"/>
          <c:showPercent val="0"/>
          <c:showBubbleSize val="0"/>
        </c:dLbls>
        <c:marker val="1"/>
        <c:smooth val="0"/>
        <c:axId val="552302384"/>
        <c:axId val="552302776"/>
      </c:lineChart>
      <c:catAx>
        <c:axId val="552302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2776"/>
        <c:crosses val="autoZero"/>
        <c:auto val="1"/>
        <c:lblAlgn val="ctr"/>
        <c:lblOffset val="100"/>
        <c:tickLblSkip val="1"/>
        <c:tickMarkSkip val="1"/>
        <c:noMultiLvlLbl val="0"/>
      </c:catAx>
      <c:valAx>
        <c:axId val="5523027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5.07</c:v>
                </c:pt>
                <c:pt idx="1">
                  <c:v>5.82</c:v>
                </c:pt>
                <c:pt idx="2">
                  <c:v>7.95</c:v>
                </c:pt>
                <c:pt idx="3">
                  <c:v>6.85</c:v>
                </c:pt>
                <c:pt idx="4">
                  <c:v>4.6100000000000003</c:v>
                </c:pt>
              </c:numCache>
            </c:numRef>
          </c:val>
          <c:extLst xmlns:c16r2="http://schemas.microsoft.com/office/drawing/2015/06/chart">
            <c:ext xmlns:c16="http://schemas.microsoft.com/office/drawing/2014/chart" uri="{C3380CC4-5D6E-409C-BE32-E72D297353CC}">
              <c16:uniqueId val="{00000000-31B1-4F54-94AE-1F9917D780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7.23</c:v>
                </c:pt>
                <c:pt idx="1">
                  <c:v>6.57</c:v>
                </c:pt>
                <c:pt idx="2">
                  <c:v>8.1300000000000008</c:v>
                </c:pt>
                <c:pt idx="3">
                  <c:v>10.81</c:v>
                </c:pt>
                <c:pt idx="4">
                  <c:v>12.49</c:v>
                </c:pt>
              </c:numCache>
            </c:numRef>
          </c:val>
          <c:extLst xmlns:c16r2="http://schemas.microsoft.com/office/drawing/2015/06/chart">
            <c:ext xmlns:c16="http://schemas.microsoft.com/office/drawing/2014/chart" uri="{C3380CC4-5D6E-409C-BE32-E72D297353CC}">
              <c16:uniqueId val="{00000001-31B1-4F54-94AE-1F9917D7808B}"/>
            </c:ext>
          </c:extLst>
        </c:ser>
        <c:dLbls>
          <c:showLegendKey val="0"/>
          <c:showVal val="0"/>
          <c:showCatName val="0"/>
          <c:showSerName val="0"/>
          <c:showPercent val="0"/>
          <c:showBubbleSize val="0"/>
        </c:dLbls>
        <c:gapWidth val="250"/>
        <c:overlap val="100"/>
        <c:axId val="552301208"/>
        <c:axId val="552303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1.62</c:v>
                </c:pt>
                <c:pt idx="1">
                  <c:v>0.05</c:v>
                </c:pt>
                <c:pt idx="2">
                  <c:v>3.76</c:v>
                </c:pt>
                <c:pt idx="3">
                  <c:v>1.9</c:v>
                </c:pt>
                <c:pt idx="4">
                  <c:v>-0.21</c:v>
                </c:pt>
              </c:numCache>
            </c:numRef>
          </c:val>
          <c:smooth val="0"/>
          <c:extLst xmlns:c16r2="http://schemas.microsoft.com/office/drawing/2015/06/chart">
            <c:ext xmlns:c16="http://schemas.microsoft.com/office/drawing/2014/chart" uri="{C3380CC4-5D6E-409C-BE32-E72D297353CC}">
              <c16:uniqueId val="{00000002-31B1-4F54-94AE-1F9917D7808B}"/>
            </c:ext>
          </c:extLst>
        </c:ser>
        <c:dLbls>
          <c:showLegendKey val="0"/>
          <c:showVal val="0"/>
          <c:showCatName val="0"/>
          <c:showSerName val="0"/>
          <c:showPercent val="0"/>
          <c:showBubbleSize val="0"/>
        </c:dLbls>
        <c:marker val="1"/>
        <c:smooth val="0"/>
        <c:axId val="552301208"/>
        <c:axId val="552303952"/>
      </c:lineChart>
      <c:catAx>
        <c:axId val="55230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303952"/>
        <c:crosses val="autoZero"/>
        <c:auto val="1"/>
        <c:lblAlgn val="ctr"/>
        <c:lblOffset val="100"/>
        <c:tickLblSkip val="1"/>
        <c:tickMarkSkip val="1"/>
        <c:noMultiLvlLbl val="0"/>
      </c:catAx>
      <c:valAx>
        <c:axId val="55230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F89-4176-A445-5E62776892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F89-4176-A445-5E62776892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F89-4176-A445-5E62776892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F89-4176-A445-5E62776892B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0.42</c:v>
                </c:pt>
                <c:pt idx="2">
                  <c:v>#N/A</c:v>
                </c:pt>
                <c:pt idx="3">
                  <c:v>0.91</c:v>
                </c:pt>
                <c:pt idx="4">
                  <c:v>#N/A</c:v>
                </c:pt>
                <c:pt idx="5">
                  <c:v>1.23</c:v>
                </c:pt>
                <c:pt idx="6">
                  <c:v>#N/A</c:v>
                </c:pt>
                <c:pt idx="7">
                  <c:v>0.09</c:v>
                </c:pt>
                <c:pt idx="8">
                  <c:v>#N/A</c:v>
                </c:pt>
                <c:pt idx="9">
                  <c:v>0.03</c:v>
                </c:pt>
              </c:numCache>
            </c:numRef>
          </c:val>
          <c:extLst xmlns:c16r2="http://schemas.microsoft.com/office/drawing/2015/06/chart">
            <c:ext xmlns:c16="http://schemas.microsoft.com/office/drawing/2014/chart" uri="{C3380CC4-5D6E-409C-BE32-E72D297353CC}">
              <c16:uniqueId val="{00000004-9F89-4176-A445-5E62776892B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0.24</c:v>
                </c:pt>
                <c:pt idx="4">
                  <c:v>#N/A</c:v>
                </c:pt>
                <c:pt idx="5">
                  <c:v>0.28999999999999998</c:v>
                </c:pt>
                <c:pt idx="6">
                  <c:v>#N/A</c:v>
                </c:pt>
                <c:pt idx="7">
                  <c:v>0.26</c:v>
                </c:pt>
                <c:pt idx="8">
                  <c:v>#N/A</c:v>
                </c:pt>
                <c:pt idx="9">
                  <c:v>0.22</c:v>
                </c:pt>
              </c:numCache>
            </c:numRef>
          </c:val>
          <c:extLst xmlns:c16r2="http://schemas.microsoft.com/office/drawing/2015/06/chart">
            <c:ext xmlns:c16="http://schemas.microsoft.com/office/drawing/2014/chart" uri="{C3380CC4-5D6E-409C-BE32-E72D297353CC}">
              <c16:uniqueId val="{00000005-9F89-4176-A445-5E62776892B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0.97</c:v>
                </c:pt>
                <c:pt idx="2">
                  <c:v>#N/A</c:v>
                </c:pt>
                <c:pt idx="3">
                  <c:v>1.34</c:v>
                </c:pt>
                <c:pt idx="4">
                  <c:v>#N/A</c:v>
                </c:pt>
                <c:pt idx="5">
                  <c:v>1.43</c:v>
                </c:pt>
                <c:pt idx="6">
                  <c:v>#N/A</c:v>
                </c:pt>
                <c:pt idx="7">
                  <c:v>0.96</c:v>
                </c:pt>
                <c:pt idx="8">
                  <c:v>#N/A</c:v>
                </c:pt>
                <c:pt idx="9">
                  <c:v>0.41</c:v>
                </c:pt>
              </c:numCache>
            </c:numRef>
          </c:val>
          <c:extLst xmlns:c16r2="http://schemas.microsoft.com/office/drawing/2015/06/chart">
            <c:ext xmlns:c16="http://schemas.microsoft.com/office/drawing/2014/chart" uri="{C3380CC4-5D6E-409C-BE32-E72D297353CC}">
              <c16:uniqueId val="{00000006-9F89-4176-A445-5E62776892B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5.25</c:v>
                </c:pt>
                <c:pt idx="2">
                  <c:v>#N/A</c:v>
                </c:pt>
                <c:pt idx="3">
                  <c:v>4.79</c:v>
                </c:pt>
                <c:pt idx="4">
                  <c:v>#N/A</c:v>
                </c:pt>
                <c:pt idx="5">
                  <c:v>3.6</c:v>
                </c:pt>
                <c:pt idx="6">
                  <c:v>#N/A</c:v>
                </c:pt>
                <c:pt idx="7">
                  <c:v>3.9</c:v>
                </c:pt>
                <c:pt idx="8">
                  <c:v>#N/A</c:v>
                </c:pt>
                <c:pt idx="9">
                  <c:v>4.1399999999999997</c:v>
                </c:pt>
              </c:numCache>
            </c:numRef>
          </c:val>
          <c:extLst xmlns:c16r2="http://schemas.microsoft.com/office/drawing/2015/06/chart">
            <c:ext xmlns:c16="http://schemas.microsoft.com/office/drawing/2014/chart" uri="{C3380CC4-5D6E-409C-BE32-E72D297353CC}">
              <c16:uniqueId val="{00000007-9F89-4176-A445-5E62776892B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5.07</c:v>
                </c:pt>
                <c:pt idx="2">
                  <c:v>#N/A</c:v>
                </c:pt>
                <c:pt idx="3">
                  <c:v>5.82</c:v>
                </c:pt>
                <c:pt idx="4">
                  <c:v>#N/A</c:v>
                </c:pt>
                <c:pt idx="5">
                  <c:v>7.94</c:v>
                </c:pt>
                <c:pt idx="6">
                  <c:v>#N/A</c:v>
                </c:pt>
                <c:pt idx="7">
                  <c:v>6.85</c:v>
                </c:pt>
                <c:pt idx="8">
                  <c:v>#N/A</c:v>
                </c:pt>
                <c:pt idx="9">
                  <c:v>4.5999999999999996</c:v>
                </c:pt>
              </c:numCache>
            </c:numRef>
          </c:val>
          <c:extLst xmlns:c16r2="http://schemas.microsoft.com/office/drawing/2015/06/chart">
            <c:ext xmlns:c16="http://schemas.microsoft.com/office/drawing/2014/chart" uri="{C3380CC4-5D6E-409C-BE32-E72D297353CC}">
              <c16:uniqueId val="{00000008-9F89-4176-A445-5E62776892B3}"/>
            </c:ext>
          </c:extLst>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0.11</c:v>
                </c:pt>
                <c:pt idx="2">
                  <c:v>#N/A</c:v>
                </c:pt>
                <c:pt idx="3">
                  <c:v>0.2</c:v>
                </c:pt>
                <c:pt idx="4">
                  <c:v>#N/A</c:v>
                </c:pt>
                <c:pt idx="5">
                  <c:v>0.38</c:v>
                </c:pt>
                <c:pt idx="6">
                  <c:v>#N/A</c:v>
                </c:pt>
                <c:pt idx="7">
                  <c:v>0.34</c:v>
                </c:pt>
                <c:pt idx="8">
                  <c:v>0.08</c:v>
                </c:pt>
                <c:pt idx="9">
                  <c:v>#N/A</c:v>
                </c:pt>
              </c:numCache>
            </c:numRef>
          </c:val>
          <c:extLst xmlns:c16r2="http://schemas.microsoft.com/office/drawing/2015/06/chart">
            <c:ext xmlns:c16="http://schemas.microsoft.com/office/drawing/2014/chart" uri="{C3380CC4-5D6E-409C-BE32-E72D297353CC}">
              <c16:uniqueId val="{00000009-9F89-4176-A445-5E62776892B3}"/>
            </c:ext>
          </c:extLst>
        </c:ser>
        <c:dLbls>
          <c:showLegendKey val="0"/>
          <c:showVal val="0"/>
          <c:showCatName val="0"/>
          <c:showSerName val="0"/>
          <c:showPercent val="0"/>
          <c:showBubbleSize val="0"/>
        </c:dLbls>
        <c:gapWidth val="150"/>
        <c:overlap val="100"/>
        <c:axId val="552305128"/>
        <c:axId val="552300032"/>
      </c:barChart>
      <c:catAx>
        <c:axId val="55230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0032"/>
        <c:crosses val="autoZero"/>
        <c:auto val="1"/>
        <c:lblAlgn val="ctr"/>
        <c:lblOffset val="100"/>
        <c:tickLblSkip val="1"/>
        <c:tickMarkSkip val="1"/>
        <c:noMultiLvlLbl val="0"/>
      </c:catAx>
      <c:valAx>
        <c:axId val="55230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5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1234</c:v>
                </c:pt>
                <c:pt idx="5">
                  <c:v>1213</c:v>
                </c:pt>
                <c:pt idx="8">
                  <c:v>1222</c:v>
                </c:pt>
                <c:pt idx="11">
                  <c:v>1177</c:v>
                </c:pt>
                <c:pt idx="14">
                  <c:v>1158</c:v>
                </c:pt>
              </c:numCache>
            </c:numRef>
          </c:val>
          <c:extLst xmlns:c16r2="http://schemas.microsoft.com/office/drawing/2015/06/chart">
            <c:ext xmlns:c16="http://schemas.microsoft.com/office/drawing/2014/chart" uri="{C3380CC4-5D6E-409C-BE32-E72D297353CC}">
              <c16:uniqueId val="{00000000-67EE-404D-A30E-4636CF40C3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EE-404D-A30E-4636CF40C3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39</c:v>
                </c:pt>
                <c:pt idx="6">
                  <c:v>38</c:v>
                </c:pt>
                <c:pt idx="9">
                  <c:v>9</c:v>
                </c:pt>
                <c:pt idx="12">
                  <c:v>4</c:v>
                </c:pt>
              </c:numCache>
            </c:numRef>
          </c:val>
          <c:extLst xmlns:c16r2="http://schemas.microsoft.com/office/drawing/2015/06/chart">
            <c:ext xmlns:c16="http://schemas.microsoft.com/office/drawing/2014/chart" uri="{C3380CC4-5D6E-409C-BE32-E72D297353CC}">
              <c16:uniqueId val="{00000002-67EE-404D-A30E-4636CF40C3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7EE-404D-A30E-4636CF40C3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326</c:v>
                </c:pt>
                <c:pt idx="3">
                  <c:v>331</c:v>
                </c:pt>
                <c:pt idx="6">
                  <c:v>353</c:v>
                </c:pt>
                <c:pt idx="9">
                  <c:v>341</c:v>
                </c:pt>
                <c:pt idx="12">
                  <c:v>368</c:v>
                </c:pt>
              </c:numCache>
            </c:numRef>
          </c:val>
          <c:extLst xmlns:c16r2="http://schemas.microsoft.com/office/drawing/2015/06/chart">
            <c:ext xmlns:c16="http://schemas.microsoft.com/office/drawing/2014/chart" uri="{C3380CC4-5D6E-409C-BE32-E72D297353CC}">
              <c16:uniqueId val="{00000004-67EE-404D-A30E-4636CF40C3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EE-404D-A30E-4636CF40C3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EE-404D-A30E-4636CF40C3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608</c:v>
                </c:pt>
                <c:pt idx="3">
                  <c:v>607</c:v>
                </c:pt>
                <c:pt idx="6">
                  <c:v>645</c:v>
                </c:pt>
                <c:pt idx="9">
                  <c:v>616</c:v>
                </c:pt>
                <c:pt idx="12">
                  <c:v>625</c:v>
                </c:pt>
              </c:numCache>
            </c:numRef>
          </c:val>
          <c:extLst xmlns:c16r2="http://schemas.microsoft.com/office/drawing/2015/06/chart">
            <c:ext xmlns:c16="http://schemas.microsoft.com/office/drawing/2014/chart" uri="{C3380CC4-5D6E-409C-BE32-E72D297353CC}">
              <c16:uniqueId val="{00000007-67EE-404D-A30E-4636CF40C3CD}"/>
            </c:ext>
          </c:extLst>
        </c:ser>
        <c:dLbls>
          <c:showLegendKey val="0"/>
          <c:showVal val="0"/>
          <c:showCatName val="0"/>
          <c:showSerName val="0"/>
          <c:showPercent val="0"/>
          <c:showBubbleSize val="0"/>
        </c:dLbls>
        <c:gapWidth val="100"/>
        <c:overlap val="100"/>
        <c:axId val="552298856"/>
        <c:axId val="55229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-287</c:v>
                </c:pt>
                <c:pt idx="2">
                  <c:v>#N/A</c:v>
                </c:pt>
                <c:pt idx="3">
                  <c:v>#N/A</c:v>
                </c:pt>
                <c:pt idx="4">
                  <c:v>-236</c:v>
                </c:pt>
                <c:pt idx="5">
                  <c:v>#N/A</c:v>
                </c:pt>
                <c:pt idx="6">
                  <c:v>#N/A</c:v>
                </c:pt>
                <c:pt idx="7">
                  <c:v>-186</c:v>
                </c:pt>
                <c:pt idx="8">
                  <c:v>#N/A</c:v>
                </c:pt>
                <c:pt idx="9">
                  <c:v>#N/A</c:v>
                </c:pt>
                <c:pt idx="10">
                  <c:v>-211</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67EE-404D-A30E-4636CF40C3CD}"/>
            </c:ext>
          </c:extLst>
        </c:ser>
        <c:dLbls>
          <c:showLegendKey val="0"/>
          <c:showVal val="0"/>
          <c:showCatName val="0"/>
          <c:showSerName val="0"/>
          <c:showPercent val="0"/>
          <c:showBubbleSize val="0"/>
        </c:dLbls>
        <c:marker val="1"/>
        <c:smooth val="0"/>
        <c:axId val="552298856"/>
        <c:axId val="552299248"/>
      </c:lineChart>
      <c:catAx>
        <c:axId val="55229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299248"/>
        <c:crosses val="autoZero"/>
        <c:auto val="1"/>
        <c:lblAlgn val="ctr"/>
        <c:lblOffset val="100"/>
        <c:tickLblSkip val="1"/>
        <c:tickMarkSkip val="1"/>
        <c:noMultiLvlLbl val="0"/>
      </c:catAx>
      <c:valAx>
        <c:axId val="55229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29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9055</c:v>
                </c:pt>
                <c:pt idx="5">
                  <c:v>8718</c:v>
                </c:pt>
                <c:pt idx="8">
                  <c:v>7978</c:v>
                </c:pt>
                <c:pt idx="11">
                  <c:v>7440</c:v>
                </c:pt>
                <c:pt idx="14">
                  <c:v>6972</c:v>
                </c:pt>
              </c:numCache>
            </c:numRef>
          </c:val>
          <c:extLst xmlns:c16r2="http://schemas.microsoft.com/office/drawing/2015/06/chart">
            <c:ext xmlns:c16="http://schemas.microsoft.com/office/drawing/2014/chart" uri="{C3380CC4-5D6E-409C-BE32-E72D297353CC}">
              <c16:uniqueId val="{00000000-656B-4CE9-BFEA-F72688F393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4543</c:v>
                </c:pt>
                <c:pt idx="5">
                  <c:v>4696</c:v>
                </c:pt>
                <c:pt idx="8">
                  <c:v>4659</c:v>
                </c:pt>
                <c:pt idx="11">
                  <c:v>4461</c:v>
                </c:pt>
                <c:pt idx="14">
                  <c:v>4275</c:v>
                </c:pt>
              </c:numCache>
            </c:numRef>
          </c:val>
          <c:extLst xmlns:c16r2="http://schemas.microsoft.com/office/drawing/2015/06/chart">
            <c:ext xmlns:c16="http://schemas.microsoft.com/office/drawing/2014/chart" uri="{C3380CC4-5D6E-409C-BE32-E72D297353CC}">
              <c16:uniqueId val="{00000001-656B-4CE9-BFEA-F72688F393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1088</c:v>
                </c:pt>
                <c:pt idx="5">
                  <c:v>1114</c:v>
                </c:pt>
                <c:pt idx="8">
                  <c:v>1290</c:v>
                </c:pt>
                <c:pt idx="11">
                  <c:v>1858</c:v>
                </c:pt>
                <c:pt idx="14">
                  <c:v>2314</c:v>
                </c:pt>
              </c:numCache>
            </c:numRef>
          </c:val>
          <c:extLst xmlns:c16r2="http://schemas.microsoft.com/office/drawing/2015/06/chart">
            <c:ext xmlns:c16="http://schemas.microsoft.com/office/drawing/2014/chart" uri="{C3380CC4-5D6E-409C-BE32-E72D297353CC}">
              <c16:uniqueId val="{00000002-656B-4CE9-BFEA-F72688F393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6B-4CE9-BFEA-F72688F393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6B-4CE9-BFEA-F72688F393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6B-4CE9-BFEA-F72688F393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1173</c:v>
                </c:pt>
                <c:pt idx="3">
                  <c:v>1336</c:v>
                </c:pt>
                <c:pt idx="6">
                  <c:v>1369</c:v>
                </c:pt>
                <c:pt idx="9">
                  <c:v>1519</c:v>
                </c:pt>
                <c:pt idx="12">
                  <c:v>1400</c:v>
                </c:pt>
              </c:numCache>
            </c:numRef>
          </c:val>
          <c:extLst xmlns:c16r2="http://schemas.microsoft.com/office/drawing/2015/06/chart">
            <c:ext xmlns:c16="http://schemas.microsoft.com/office/drawing/2014/chart" uri="{C3380CC4-5D6E-409C-BE32-E72D297353CC}">
              <c16:uniqueId val="{00000006-656B-4CE9-BFEA-F72688F393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56B-4CE9-BFEA-F72688F393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4545</c:v>
                </c:pt>
                <c:pt idx="3">
                  <c:v>4618</c:v>
                </c:pt>
                <c:pt idx="6">
                  <c:v>4613</c:v>
                </c:pt>
                <c:pt idx="9">
                  <c:v>4403</c:v>
                </c:pt>
                <c:pt idx="12">
                  <c:v>4216</c:v>
                </c:pt>
              </c:numCache>
            </c:numRef>
          </c:val>
          <c:extLst xmlns:c16r2="http://schemas.microsoft.com/office/drawing/2015/06/chart">
            <c:ext xmlns:c16="http://schemas.microsoft.com/office/drawing/2014/chart" uri="{C3380CC4-5D6E-409C-BE32-E72D297353CC}">
              <c16:uniqueId val="{00000008-656B-4CE9-BFEA-F72688F393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67</c:v>
                </c:pt>
                <c:pt idx="3">
                  <c:v>40</c:v>
                </c:pt>
                <c:pt idx="6">
                  <c:v>54</c:v>
                </c:pt>
                <c:pt idx="9">
                  <c:v>54</c:v>
                </c:pt>
                <c:pt idx="12">
                  <c:v>66</c:v>
                </c:pt>
              </c:numCache>
            </c:numRef>
          </c:val>
          <c:extLst xmlns:c16r2="http://schemas.microsoft.com/office/drawing/2015/06/chart">
            <c:ext xmlns:c16="http://schemas.microsoft.com/office/drawing/2014/chart" uri="{C3380CC4-5D6E-409C-BE32-E72D297353CC}">
              <c16:uniqueId val="{00000009-656B-4CE9-BFEA-F72688F393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6914</c:v>
                </c:pt>
                <c:pt idx="3">
                  <c:v>6935</c:v>
                </c:pt>
                <c:pt idx="6">
                  <c:v>6867</c:v>
                </c:pt>
                <c:pt idx="9">
                  <c:v>6783</c:v>
                </c:pt>
                <c:pt idx="12">
                  <c:v>6591</c:v>
                </c:pt>
              </c:numCache>
            </c:numRef>
          </c:val>
          <c:extLst xmlns:c16r2="http://schemas.microsoft.com/office/drawing/2015/06/chart">
            <c:ext xmlns:c16="http://schemas.microsoft.com/office/drawing/2014/chart" uri="{C3380CC4-5D6E-409C-BE32-E72D297353CC}">
              <c16:uniqueId val="{0000000A-656B-4CE9-BFEA-F72688F393F2}"/>
            </c:ext>
          </c:extLst>
        </c:ser>
        <c:dLbls>
          <c:showLegendKey val="0"/>
          <c:showVal val="0"/>
          <c:showCatName val="0"/>
          <c:showSerName val="0"/>
          <c:showPercent val="0"/>
          <c:showBubbleSize val="0"/>
        </c:dLbls>
        <c:gapWidth val="100"/>
        <c:overlap val="100"/>
        <c:axId val="547585456"/>
        <c:axId val="547590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56B-4CE9-BFEA-F72688F393F2}"/>
            </c:ext>
          </c:extLst>
        </c:ser>
        <c:dLbls>
          <c:showLegendKey val="0"/>
          <c:showVal val="0"/>
          <c:showCatName val="0"/>
          <c:showSerName val="0"/>
          <c:showPercent val="0"/>
          <c:showBubbleSize val="0"/>
        </c:dLbls>
        <c:marker val="1"/>
        <c:smooth val="0"/>
        <c:axId val="547585456"/>
        <c:axId val="547590552"/>
      </c:lineChart>
      <c:catAx>
        <c:axId val="54758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590552"/>
        <c:crosses val="autoZero"/>
        <c:auto val="1"/>
        <c:lblAlgn val="ctr"/>
        <c:lblOffset val="100"/>
        <c:tickLblSkip val="1"/>
        <c:tickMarkSkip val="1"/>
        <c:noMultiLvlLbl val="0"/>
      </c:catAx>
      <c:valAx>
        <c:axId val="54759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671</c:v>
                </c:pt>
                <c:pt idx="1">
                  <c:v>910</c:v>
                </c:pt>
                <c:pt idx="2">
                  <c:v>1073</c:v>
                </c:pt>
              </c:numCache>
            </c:numRef>
          </c:val>
          <c:extLst xmlns:c16r2="http://schemas.microsoft.com/office/drawing/2015/06/chart">
            <c:ext xmlns:c16="http://schemas.microsoft.com/office/drawing/2014/chart" uri="{C3380CC4-5D6E-409C-BE32-E72D297353CC}">
              <c16:uniqueId val="{00000000-74AA-4AC0-9B63-8720FCF969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4AA-4AC0-9B63-8720FCF969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347</c:v>
                </c:pt>
                <c:pt idx="1">
                  <c:v>598</c:v>
                </c:pt>
                <c:pt idx="2">
                  <c:v>849</c:v>
                </c:pt>
              </c:numCache>
            </c:numRef>
          </c:val>
          <c:extLst xmlns:c16r2="http://schemas.microsoft.com/office/drawing/2015/06/chart">
            <c:ext xmlns:c16="http://schemas.microsoft.com/office/drawing/2014/chart" uri="{C3380CC4-5D6E-409C-BE32-E72D297353CC}">
              <c16:uniqueId val="{00000002-74AA-4AC0-9B63-8720FCF96955}"/>
            </c:ext>
          </c:extLst>
        </c:ser>
        <c:dLbls>
          <c:showLegendKey val="0"/>
          <c:showVal val="0"/>
          <c:showCatName val="0"/>
          <c:showSerName val="0"/>
          <c:showPercent val="0"/>
          <c:showBubbleSize val="0"/>
        </c:dLbls>
        <c:gapWidth val="120"/>
        <c:overlap val="100"/>
        <c:axId val="547584672"/>
        <c:axId val="547591336"/>
      </c:barChart>
      <c:catAx>
        <c:axId val="547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591336"/>
        <c:crosses val="autoZero"/>
        <c:auto val="1"/>
        <c:lblAlgn val="ctr"/>
        <c:lblOffset val="100"/>
        <c:tickLblSkip val="1"/>
        <c:tickMarkSkip val="1"/>
        <c:noMultiLvlLbl val="0"/>
      </c:catAx>
      <c:valAx>
        <c:axId val="547591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5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4E-4BDD-ADAB-53E49B50F64C}"/>
                </c:ext>
                <c:ext xmlns:c15="http://schemas.microsoft.com/office/drawing/2012/chart" uri="{CE6537A1-D6FC-4f65-9D91-7224C49458BB}">
                  <c15:dlblFieldTable>
                    <c15:dlblFTEntry>
                      <c15:txfldGUID>{605FD897-708C-4FC3-807E-4A27B90F7BF6}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4E-4BDD-ADAB-53E49B50F64C}"/>
                </c:ext>
                <c:ext xmlns:c15="http://schemas.microsoft.com/office/drawing/2012/chart" uri="{CE6537A1-D6FC-4f65-9D91-7224C49458BB}">
                  <c15:dlblFieldTable>
                    <c15:dlblFTEntry>
                      <c15:txfldGUID>{68C8E49F-779A-42C7-87FB-2D7A7353CBCA}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4E-4BDD-ADAB-53E49B50F64C}"/>
                </c:ext>
                <c:ext xmlns:c15="http://schemas.microsoft.com/office/drawing/2012/chart" uri="{CE6537A1-D6FC-4f65-9D91-7224C49458BB}">
                  <c15:dlblFieldTable>
                    <c15:dlblFTEntry>
                      <c15:txfldGUID>{6741EE7E-3167-45F8-8A32-E945A0C57AF4}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4E-4BDD-ADAB-53E49B50F64C}"/>
                </c:ext>
                <c:ext xmlns:c15="http://schemas.microsoft.com/office/drawing/2012/chart" uri="{CE6537A1-D6FC-4f65-9D91-7224C49458BB}">
                  <c15:dlblFieldTable>
                    <c15:dlblFTEntry>
                      <c15:txfldGUID>{012433EF-5419-44CA-9867-370DE063FFDB}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4E-4BDD-ADAB-53E49B50F64C}"/>
                </c:ext>
                <c:ext xmlns:c15="http://schemas.microsoft.com/office/drawing/2012/chart" uri="{CE6537A1-D6FC-4f65-9D91-7224C49458BB}">
                  <c15:dlblFieldTable>
                    <c15:dlblFTEntry>
                      <c15:txfldGUID>{2F459112-4B44-4901-9142-33247EEBAF83}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4E-4BDD-ADAB-53E49B50F64C}"/>
                </c:ext>
                <c:ext xmlns:c15="http://schemas.microsoft.com/office/drawing/2012/chart" uri="{CE6537A1-D6FC-4f65-9D91-7224C49458BB}">
                  <c15:dlblFieldTable>
                    <c15:dlblFTEntry>
                      <c15:txfldGUID>{CFF1FB52-3151-4B0B-AACD-2F7B37196D58}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4E-4BDD-ADAB-53E49B50F64C}"/>
                </c:ext>
                <c:ext xmlns:c15="http://schemas.microsoft.com/office/drawing/2012/chart" uri="{CE6537A1-D6FC-4f65-9D91-7224C49458BB}">
                  <c15:dlblFieldTable>
                    <c15:dlblFTEntry>
                      <c15:txfldGUID>{A8BBB4BB-C14C-4CD3-AD98-D1D97BDB841D}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4E-4BDD-ADAB-53E49B50F64C}"/>
                </c:ext>
                <c:ext xmlns:c15="http://schemas.microsoft.com/office/drawing/2012/chart" uri="{CE6537A1-D6FC-4f65-9D91-7224C49458BB}">
                  <c15:dlblFieldTable>
                    <c15:dlblFTEntry>
                      <c15:txfldGUID>{5573BEB4-38DB-41DE-A9DB-7605FD562953}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4E-4BDD-ADAB-53E49B50F64C}"/>
                </c:ext>
                <c:ext xmlns:c15="http://schemas.microsoft.com/office/drawing/2012/chart" uri="{CE6537A1-D6FC-4f65-9D91-7224C49458BB}">
                  <c15:dlblFieldTable>
                    <c15:dlblFTEntry>
                      <c15:txfldGUID>{D191B2AE-2766-4CB7-A6C7-AF6317327A3B}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57.4</c:v>
                </c:pt>
                <c:pt idx="16">
                  <c:v>61</c:v>
                </c:pt>
                <c:pt idx="24">
                  <c:v>62.6</c:v>
                </c:pt>
                <c:pt idx="32">
                  <c:v>64.3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74E-4BDD-ADAB-53E49B50F6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4E-4BDD-ADAB-53E49B50F64C}"/>
                </c:ext>
                <c:ext xmlns:c15="http://schemas.microsoft.com/office/drawing/2012/chart" uri="{CE6537A1-D6FC-4f65-9D91-7224C49458BB}">
                  <c15:dlblFieldTable>
                    <c15:dlblFTEntry>
                      <c15:txfldGUID>{9AF33AA3-0EA8-4F43-B35F-5B5CD835C118}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4E-4BDD-ADAB-53E49B50F64C}"/>
                </c:ext>
                <c:ext xmlns:c15="http://schemas.microsoft.com/office/drawing/2012/chart" uri="{CE6537A1-D6FC-4f65-9D91-7224C49458BB}">
                  <c15:dlblFieldTable>
                    <c15:dlblFTEntry>
                      <c15:txfldGUID>{727576B7-6C65-45DA-AE85-92402E02D37D}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4E-4BDD-ADAB-53E49B50F64C}"/>
                </c:ext>
                <c:ext xmlns:c15="http://schemas.microsoft.com/office/drawing/2012/chart" uri="{CE6537A1-D6FC-4f65-9D91-7224C49458BB}">
                  <c15:dlblFieldTable>
                    <c15:dlblFTEntry>
                      <c15:txfldGUID>{01D04082-CCBA-454C-BCF4-32F7E82A7FD9}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4E-4BDD-ADAB-53E49B50F64C}"/>
                </c:ext>
                <c:ext xmlns:c15="http://schemas.microsoft.com/office/drawing/2012/chart" uri="{CE6537A1-D6FC-4f65-9D91-7224C49458BB}">
                  <c15:dlblFieldTable>
                    <c15:dlblFTEntry>
                      <c15:txfldGUID>{F6D0FCBA-8AAF-408B-B635-E1DEB007C526}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4E-4BDD-ADAB-53E49B50F64C}"/>
                </c:ext>
                <c:ext xmlns:c15="http://schemas.microsoft.com/office/drawing/2012/chart" uri="{CE6537A1-D6FC-4f65-9D91-7224C49458BB}">
                  <c15:dlblFieldTable>
                    <c15:dlblFTEntry>
                      <c15:txfldGUID>{5B11C39A-CF96-4580-B751-7FC22EBAAB46}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4E-4BDD-ADAB-53E49B50F64C}"/>
                </c:ext>
                <c:ext xmlns:c15="http://schemas.microsoft.com/office/drawing/2012/chart" uri="{CE6537A1-D6FC-4f65-9D91-7224C49458BB}">
                  <c15:dlblFieldTable>
                    <c15:dlblFTEntry>
                      <c15:txfldGUID>{00697A8B-54F9-4B8A-9729-336DF24CCAE5}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4E-4BDD-ADAB-53E49B50F64C}"/>
                </c:ext>
                <c:ext xmlns:c15="http://schemas.microsoft.com/office/drawing/2012/chart" uri="{CE6537A1-D6FC-4f65-9D91-7224C49458BB}">
                  <c15:dlblFieldTable>
                    <c15:dlblFTEntry>
                      <c15:txfldGUID>{5ED8D052-181D-47EF-9583-40A7E4A09E58}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4E-4BDD-ADAB-53E49B50F64C}"/>
                </c:ext>
                <c:ext xmlns:c15="http://schemas.microsoft.com/office/drawing/2012/chart" uri="{CE6537A1-D6FC-4f65-9D91-7224C49458BB}">
                  <c15:dlblFieldTable>
                    <c15:dlblFTEntry>
                      <c15:txfldGUID>{0664379B-CD79-43FB-9A36-981F22EF15B4}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4E-4BDD-ADAB-53E49B50F64C}"/>
                </c:ext>
                <c:ext xmlns:c15="http://schemas.microsoft.com/office/drawing/2012/chart" uri="{CE6537A1-D6FC-4f65-9D91-7224C49458BB}">
                  <c15:dlblFieldTable>
                    <c15:dlblFTEntry>
                      <c15:txfldGUID>{F47FE0A0-C207-4447-B5EC-E2B68BC96E96}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C74E-4BDD-ADAB-53E49B50F64C}"/>
            </c:ext>
          </c:extLst>
        </c:ser>
        <c:dLbls>
          <c:showLegendKey val="0"/>
          <c:showVal val="1"/>
          <c:showCatName val="0"/>
          <c:showSerName val="0"/>
          <c:showPercent val="0"/>
          <c:showBubbleSize val="0"/>
        </c:dLbls>
        <c:axId val="547590160"/>
        <c:axId val="547587024"/>
      </c:scatterChart>
      <c:valAx>
        <c:axId val="547590160"/>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7024"/>
        <c:crosses val="autoZero"/>
        <c:crossBetween val="midCat"/>
      </c:valAx>
      <c:valAx>
        <c:axId val="547587024"/>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90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08-4836-BC8A-5ED60E6315FE}"/>
                </c:ext>
                <c:ext xmlns:c15="http://schemas.microsoft.com/office/drawing/2012/chart" uri="{CE6537A1-D6FC-4f65-9D91-7224C49458BB}">
                  <c15:dlblFieldTable>
                    <c15:dlblFTEntry>
                      <c15:txfldGUID>{A00E5EE4-46E5-41EE-B06E-A27B9DB155C2}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08-4836-BC8A-5ED60E6315FE}"/>
                </c:ext>
                <c:ext xmlns:c15="http://schemas.microsoft.com/office/drawing/2012/chart" uri="{CE6537A1-D6FC-4f65-9D91-7224C49458BB}">
                  <c15:dlblFieldTable>
                    <c15:dlblFTEntry>
                      <c15:txfldGUID>{07788D01-1E19-4273-84E2-A5DFE745A75B}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C08-4836-BC8A-5ED60E6315FE}"/>
                </c:ext>
                <c:ext xmlns:c15="http://schemas.microsoft.com/office/drawing/2012/chart" uri="{CE6537A1-D6FC-4f65-9D91-7224C49458BB}">
                  <c15:dlblFieldTable>
                    <c15:dlblFTEntry>
                      <c15:txfldGUID>{FC7808AE-8578-4D5D-A184-03416AFF197D}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C08-4836-BC8A-5ED60E6315FE}"/>
                </c:ext>
                <c:ext xmlns:c15="http://schemas.microsoft.com/office/drawing/2012/chart" uri="{CE6537A1-D6FC-4f65-9D91-7224C49458BB}">
                  <c15:dlblFieldTable>
                    <c15:dlblFTEntry>
                      <c15:txfldGUID>{CA7B72D3-F7F1-4843-A328-100953805A84}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C08-4836-BC8A-5ED60E6315FE}"/>
                </c:ext>
                <c:ext xmlns:c15="http://schemas.microsoft.com/office/drawing/2012/chart" uri="{CE6537A1-D6FC-4f65-9D91-7224C49458BB}">
                  <c15:dlblFieldTable>
                    <c15:dlblFTEntry>
                      <c15:txfldGUID>{227481F7-A0DB-4B47-85AB-6487A0DE0DD5}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C08-4836-BC8A-5ED60E6315FE}"/>
                </c:ext>
                <c:ext xmlns:c15="http://schemas.microsoft.com/office/drawing/2012/chart" uri="{CE6537A1-D6FC-4f65-9D91-7224C49458BB}">
                  <c15:dlblFieldTable>
                    <c15:dlblFTEntry>
                      <c15:txfldGUID>{155859C2-BBEE-4713-AFD2-7AE24BB2A424}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C08-4836-BC8A-5ED60E6315FE}"/>
                </c:ext>
                <c:ext xmlns:c15="http://schemas.microsoft.com/office/drawing/2012/chart" uri="{CE6537A1-D6FC-4f65-9D91-7224C49458BB}">
                  <c15:dlblFieldTable>
                    <c15:dlblFTEntry>
                      <c15:txfldGUID>{4F5F3ED1-ACBB-44E5-AFE9-BD2FB10302D9}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C08-4836-BC8A-5ED60E6315FE}"/>
                </c:ext>
                <c:ext xmlns:c15="http://schemas.microsoft.com/office/drawing/2012/chart" uri="{CE6537A1-D6FC-4f65-9D91-7224C49458BB}">
                  <c15:dlblFieldTable>
                    <c15:dlblFTEntry>
                      <c15:txfldGUID>{7C6ED92F-CE88-4F72-8899-8F3C011F4F9E}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C08-4836-BC8A-5ED60E6315FE}"/>
                </c:ext>
                <c:ext xmlns:c15="http://schemas.microsoft.com/office/drawing/2012/chart" uri="{CE6537A1-D6FC-4f65-9D91-7224C49458BB}">
                  <c15:dlblFieldTable>
                    <c15:dlblFTEntry>
                      <c15:txfldGUID>{DAC7598C-FBF2-4168-B2EE-C2904E0776A9}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-3.5</c:v>
                </c:pt>
                <c:pt idx="16">
                  <c:v>-3.1</c:v>
                </c:pt>
                <c:pt idx="24">
                  <c:v>-2.8</c:v>
                </c:pt>
                <c:pt idx="32">
                  <c:v>-2.4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C08-4836-BC8A-5ED60E6315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C08-4836-BC8A-5ED60E6315FE}"/>
                </c:ext>
                <c:ext xmlns:c15="http://schemas.microsoft.com/office/drawing/2012/chart" uri="{CE6537A1-D6FC-4f65-9D91-7224C49458BB}">
                  <c15:dlblFieldTable>
                    <c15:dlblFTEntry>
                      <c15:txfldGUID>{9B4B9A92-205A-4D07-80E9-EBA490BBFFE1}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C08-4836-BC8A-5ED60E6315FE}"/>
                </c:ext>
                <c:ext xmlns:c15="http://schemas.microsoft.com/office/drawing/2012/chart" uri="{CE6537A1-D6FC-4f65-9D91-7224C49458BB}">
                  <c15:dlblFieldTable>
                    <c15:dlblFTEntry>
                      <c15:txfldGUID>{D1BF1963-EE76-4D3E-B334-9EC33E4325FC}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C08-4836-BC8A-5ED60E6315FE}"/>
                </c:ext>
                <c:ext xmlns:c15="http://schemas.microsoft.com/office/drawing/2012/chart" uri="{CE6537A1-D6FC-4f65-9D91-7224C49458BB}">
                  <c15:dlblFieldTable>
                    <c15:dlblFTEntry>
                      <c15:txfldGUID>{B391519F-0F25-4766-9DF1-99E85DD21087}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C08-4836-BC8A-5ED60E6315FE}"/>
                </c:ext>
                <c:ext xmlns:c15="http://schemas.microsoft.com/office/drawing/2012/chart" uri="{CE6537A1-D6FC-4f65-9D91-7224C49458BB}">
                  <c15:dlblFieldTable>
                    <c15:dlblFTEntry>
                      <c15:txfldGUID>{F221F520-B068-4C58-B676-C318DA5B24EF}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C08-4836-BC8A-5ED60E6315FE}"/>
                </c:ext>
                <c:ext xmlns:c15="http://schemas.microsoft.com/office/drawing/2012/chart" uri="{CE6537A1-D6FC-4f65-9D91-7224C49458BB}">
                  <c15:dlblFieldTable>
                    <c15:dlblFTEntry>
                      <c15:txfldGUID>{A4246946-5D47-4C38-B173-73A3BAD4118C}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C08-4836-BC8A-5ED60E6315FE}"/>
                </c:ext>
                <c:ext xmlns:c15="http://schemas.microsoft.com/office/drawing/2012/chart" uri="{CE6537A1-D6FC-4f65-9D91-7224C49458BB}">
                  <c15:dlblFieldTable>
                    <c15:dlblFTEntry>
                      <c15:txfldGUID>{B25CD0EA-F99C-4C33-9D71-3C7934C27C48}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C08-4836-BC8A-5ED60E6315FE}"/>
                </c:ext>
                <c:ext xmlns:c15="http://schemas.microsoft.com/office/drawing/2012/chart" uri="{CE6537A1-D6FC-4f65-9D91-7224C49458BB}">
                  <c15:dlblFieldTable>
                    <c15:dlblFTEntry>
                      <c15:txfldGUID>{913D21CA-79E3-4335-8E4F-AE443B066554}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C08-4836-BC8A-5ED60E6315FE}"/>
                </c:ext>
                <c:ext xmlns:c15="http://schemas.microsoft.com/office/drawing/2012/chart" uri="{CE6537A1-D6FC-4f65-9D91-7224C49458BB}">
                  <c15:dlblFieldTable>
                    <c15:dlblFTEntry>
                      <c15:txfldGUID>{8188C998-21A0-4ECB-977E-1A214E9480CE}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C08-4836-BC8A-5ED60E6315FE}"/>
                </c:ext>
                <c:ext xmlns:c15="http://schemas.microsoft.com/office/drawing/2012/chart" uri="{CE6537A1-D6FC-4f65-9D91-7224C49458BB}">
                  <c15:dlblFieldTable>
                    <c15:dlblFTEntry>
                      <c15:txfldGUID>{BDF4BB28-827C-4E14-A19A-AB3C059BABD1}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1C08-4836-BC8A-5ED60E6315FE}"/>
            </c:ext>
          </c:extLst>
        </c:ser>
        <c:dLbls>
          <c:showLegendKey val="0"/>
          <c:showVal val="1"/>
          <c:showCatName val="0"/>
          <c:showSerName val="0"/>
          <c:showPercent val="0"/>
          <c:showBubbleSize val="0"/>
        </c:dLbls>
        <c:axId val="547585064"/>
        <c:axId val="547589376"/>
      </c:scatterChart>
      <c:valAx>
        <c:axId val="547585064"/>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9376"/>
        <c:crosses val="autoZero"/>
        <c:crossBetween val="midCat"/>
      </c:valAx>
      <c:valAx>
        <c:axId val="547589376"/>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5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実質公債費比率は、例年マイナスとなっており、令和元年度も引き続きマイナスとなった。</a:t>
          </a:r>
        </a:p>
        <a:p>
          <a:r>
            <a:rPr kumimoji="1" lang="ja-JP" altLang="en-US" sz="1300">
              <a:latin typeface="ＭＳ ゴシック" pitchFamily="49" charset="-128"/>
              <a:ea typeface="ＭＳ ゴシック" pitchFamily="49" charset="-128"/>
            </a:rPr>
            <a:t>　実質公債費比率の分子が昨年度より増加した主な要因としては、平成３０年度で終わる元金償還額（川北住宅建設事業債　他６件）と比較し、令和元年度に償還が始まった元金償還額（消防指令台整備事業債　他８件）が大きかったことや、公営企業に要する経費の財源とする地方債の償還の財源に充てたと認められる繰入金が増加したことによる。</a:t>
          </a:r>
        </a:p>
        <a:p>
          <a:r>
            <a:rPr kumimoji="1" lang="ja-JP" altLang="en-US" sz="1300">
              <a:latin typeface="ＭＳ ゴシック" pitchFamily="49" charset="-128"/>
              <a:ea typeface="ＭＳ ゴシック" pitchFamily="49" charset="-128"/>
            </a:rPr>
            <a:t>　今後とも、公共施設の老朽化に対応するための施設の更新や大規模改修などにより、地方債の活用も想定されるため、公債費が過度に増大することの無いよう、十分配慮する。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充当可能財源等が多いことから、将来負担比率の分子がマイナスの状態が続いている。</a:t>
          </a:r>
        </a:p>
        <a:p>
          <a:r>
            <a:rPr kumimoji="1" lang="ja-JP" altLang="en-US" sz="1400">
              <a:latin typeface="ＭＳ ゴシック" pitchFamily="49" charset="-128"/>
              <a:ea typeface="ＭＳ ゴシック" pitchFamily="49" charset="-128"/>
            </a:rPr>
            <a:t>　平成２７年度以降の黒字額の減少が続いていたが、令和元年度は財政調整基金や公共施設整備基金への積み増しを行い、基金残高が増加したことにより、増加に転じた。今後も将来負担比率が低い水準を維持でき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神奈川県愛川町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前年度と比べ町税は微増、実質収支は減となったものの、決算剰余金が生じたため、これを積立することができ、基金全体で４億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化する住民ニーズや突発的な大規模災害等への備えとして、また、公共施設の老朽化に対応するための施設の更新や大規模改修などの備えとして、決算剰余金が生じた場合は可能な限り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ハートピア基金　　　　　：社会福祉の増進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　：文化及びスポーツの振興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庁舎周辺公共施設整備基金：庁舎周辺の公共施設の整備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公共施設整備基金は財政調整基金と同様に決算剰余金を積立することができ、２億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また、ハートピア基金及び文化・スポーツ振興基金は、ふるさと納税の寄附金及び運用利子の積立を行った。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個別施設計画を策定することとしており、これにより各公共施設の長寿命化や統廃合などの将来的な方向性がある程度具体化する見込みであるため、策定後に適時適切な施設管理が行えるよう、決算剰余金が生じた場合は、新たな財政需要や財政調整基金残高などを見据えた上で、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ハートピア基金や文化・スポーツ振興基金については、ふるさと納税による寄附金や運用による利子収入を確保していく。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実質収支は前年度よりは減少したものの、繰越金の予算額を上回ることとなったため決算剰余金を積立することができ、１億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多様化する住民ニーズや突発的な大規模災害等への備えとして、決算剰余金が生じた場合は可能な限り積み立てを行い、年度間の財源調整を維持していく。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932F9B8-B92D-40F7-8089-74ECE5247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F65B704-96F2-4EB1-B9C3-BAE00B4B8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4E890ECB-A3E0-4185-96E5-A6FA58A0197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71DFA6E6-D724-4A77-8166-2CEEF0BF8AC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292076F3-AD15-4173-BB81-8AC1A5F12FC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6997FD10-1D3C-441C-9C81-9FD2FB6353F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5FBD58F0-D52E-4858-914B-65E8E3654AC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10024539-CC7B-4308-85FD-D68BA82B193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250A0F7F-EAC9-4767-839E-1DB2985399C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2CC79783-D291-42AD-8768-43656B2BEAC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F76C600B-BED0-4C2A-8C57-837972A2F84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98B16AC7-E78F-434C-AC77-118FCB46E27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5E514269-3171-4172-A34C-71F0D07EC46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7655BF0B-5C5D-4C7A-A719-20196318751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CD8AF34E-60E3-4B84-B66E-483A62B99A2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83AB3495-30EA-4D59-86CC-706B9C318CB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1980BD2A-5EA7-4DDD-988B-455347E87E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9535B4F4-599A-4FA6-8C78-6251D652161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D52BEB9E-C05A-4044-BF03-873FDD01A91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062E2B11-77F3-45DF-9BB9-32357122BE5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75DF10B-7741-4694-93D1-7B03094E709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44ED662A-FAFA-4D58-AFF9-A73FFF23DAD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40,248
37,383
34.28
12,892,246
12,492,074
395,709
8,587,404
6,590,963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346BD9F2-8EAB-489E-B6DD-D7562CCC0E2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DA225A61-D369-42C4-9F39-99557175200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B8C6022E-2936-4C4B-A33F-6934B5ACE69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8B933B10-E1FF-4BA1-A436-C44333BC19B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CFD2B34E-8A00-497D-A379-AB5FFD934E6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70833814-FCFB-45B0-A1AB-F24B8365A62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7FFABDDE-AD71-43B3-9E6B-E698143EE8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92C4A233-C3E2-40BD-80DD-02BC21A2B4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6111056D-6905-4DBB-9268-6E1B236178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960E8704-4231-4953-B9A9-78F2BCD1888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D10B8474-B036-4C2A-9F7D-6E91F88597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A7DF0B70-6815-46D6-AD94-D3D0BCE0C68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ACCFFE4C-9C90-41A6-B5C6-8CA26B9A1A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69106F62-1369-42AE-941A-E7946FF64B2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7D276679-584D-4AC0-9652-295B8F554E1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40724654-162B-44DB-8B51-9930A3CAB2C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8ACF54A2-F355-4EF5-8DE2-8568F15379C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C15A3DBE-A0D0-4537-8DF2-88916ED2231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529E3CBE-516A-4E35-9D8B-4D54927B13A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F8542E01-690D-4DA6-9D12-E1B50FE53BB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2329F588-7C05-442B-8A1A-CCA8BD8AB80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E701AE09-83F6-46C3-9D01-B63E9F48514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CA234ACD-CA5B-478F-BE0A-B380053E0AB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F2777E00-FF66-4EC9-8A70-AB4659EDB4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94894E7B-DB5D-4FE7-9BCB-0E884CFA86A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56CDED78-9B3A-4CD7-8925-ABC1EFD049D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7ED36DE3-E1A0-497E-B5BF-E4538F4CDE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8B5B5914-3276-4BDE-99F9-08950E3EDE8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7F65E662-E33E-4DEB-A1E3-3EF5E68F28C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2F604AEA-7BD9-4B1A-B321-3D87D3638CF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F71172B7-A204-4082-BD27-FBE8B396405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182770F2-55BC-4746-A768-9C39706ED8E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417ED067-AFFE-44A5-B808-8443E6DE04B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9FC42044-4DB6-4DE6-9F95-45EAB3709F7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EDB4780-2EE8-4C64-85DA-8159D120B33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a:t>
          </a:r>
          <a:r>
            <a:rPr kumimoji="1" lang="en-US" altLang="ja-JP" sz="1100">
              <a:latin typeface="ＭＳ Ｐゴシック" panose="020B0600070205080204" pitchFamily="50" charset="-128"/>
              <a:ea typeface="ＭＳ Ｐゴシック" panose="020B0600070205080204" pitchFamily="50" charset="-128"/>
            </a:rPr>
            <a:t>1965</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1995</a:t>
          </a:r>
          <a:r>
            <a:rPr kumimoji="1" lang="ja-JP" altLang="en-US" sz="1100">
              <a:latin typeface="ＭＳ Ｐゴシック" panose="020B0600070205080204" pitchFamily="50" charset="-128"/>
              <a:ea typeface="ＭＳ Ｐゴシック" panose="020B0600070205080204" pitchFamily="50" charset="-128"/>
            </a:rPr>
            <a:t>年までの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年間で人口が約３倍に膨らみ、これに合わせ数多くの公共施設等を整備してきたが、これらの施設の老朽化が進んでいる。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年度から有形固定資産減価償却率が類似団体内平均値を</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ポイント上回り、平成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ポイント、令和元年度は</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ポイントとさらに差が広がる結果となった。</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D71078BA-3A50-435A-A161-8CDD757F331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190C362C-8211-451E-BB45-9D23094E59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5A653F06-A2BA-44D4-82C3-20F3720E635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9E4E55A6-1E24-4726-8BF7-5DC22258949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xmlns="" id="{5D36B8B1-6189-48A5-AAC5-811D87046E5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A205B212-78F3-44B6-8F27-E3DC8F0CF4E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76A735D5-23F5-47E0-9462-13F6E190EA3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5D750058-4147-4D0A-8E3C-29A3C057DF3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5EB6B7A1-F6FD-4944-AB45-95C1C0B3B06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EE82DFFE-5C3A-4E0C-92C5-55304DB4B1D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6F8749DD-A476-4438-9B65-BECB080CDED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F00F314E-A89F-4C3E-8BE0-D992D6DEC3C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xmlns="" id="{7A19CFB1-ED41-4105-810A-312DA01E924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0F33A4B7-6472-48BB-B92D-A6C5A22A94F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3" name="直線コネクタ 72">
          <a:extLst>
            <a:ext uri="{FF2B5EF4-FFF2-40B4-BE49-F238E27FC236}">
              <a16:creationId xmlns:a16="http://schemas.microsoft.com/office/drawing/2014/main" xmlns="" id="{06F15407-6BF2-456A-BADA-BA4AE499A769}"/>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4" name="有形固定資産減価償却率最小値テキスト">
          <a:extLst>
            <a:ext uri="{FF2B5EF4-FFF2-40B4-BE49-F238E27FC236}">
              <a16:creationId xmlns:a16="http://schemas.microsoft.com/office/drawing/2014/main" xmlns="" id="{22537546-9780-4505-ADC1-1811BF5A8202}"/>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5" name="直線コネクタ 74">
          <a:extLst>
            <a:ext uri="{FF2B5EF4-FFF2-40B4-BE49-F238E27FC236}">
              <a16:creationId xmlns:a16="http://schemas.microsoft.com/office/drawing/2014/main" xmlns="" id="{4A420ECB-6FE7-41E0-9D07-9E4D2045B50B}"/>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6" name="有形固定資産減価償却率最大値テキスト">
          <a:extLst>
            <a:ext uri="{FF2B5EF4-FFF2-40B4-BE49-F238E27FC236}">
              <a16:creationId xmlns:a16="http://schemas.microsoft.com/office/drawing/2014/main" xmlns="" id="{3CB252EA-C960-45BE-836C-473F21BC4349}"/>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7" name="直線コネクタ 76">
          <a:extLst>
            <a:ext uri="{FF2B5EF4-FFF2-40B4-BE49-F238E27FC236}">
              <a16:creationId xmlns:a16="http://schemas.microsoft.com/office/drawing/2014/main" xmlns="" id="{35AACF4C-D185-447F-9B17-B3DCD3E89D8D}"/>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8" name="有形固定資産減価償却率平均値テキスト">
          <a:extLst>
            <a:ext uri="{FF2B5EF4-FFF2-40B4-BE49-F238E27FC236}">
              <a16:creationId xmlns:a16="http://schemas.microsoft.com/office/drawing/2014/main" xmlns="" id="{2D1B16A1-9533-4059-9881-8ECF1BBAFF41}"/>
            </a:ext>
          </a:extLst>
        </xdr:cNvPr>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フローチャート: 判断 78">
          <a:extLst>
            <a:ext uri="{FF2B5EF4-FFF2-40B4-BE49-F238E27FC236}">
              <a16:creationId xmlns:a16="http://schemas.microsoft.com/office/drawing/2014/main" xmlns="" id="{C3A25FC3-E2B2-4410-B2A6-0FEF72B4F952}"/>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80" name="フローチャート: 判断 79">
          <a:extLst>
            <a:ext uri="{FF2B5EF4-FFF2-40B4-BE49-F238E27FC236}">
              <a16:creationId xmlns:a16="http://schemas.microsoft.com/office/drawing/2014/main" xmlns="" id="{FCF55749-9BDF-4F66-A11A-D35B30B877AB}"/>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1" name="フローチャート: 判断 80">
          <a:extLst>
            <a:ext uri="{FF2B5EF4-FFF2-40B4-BE49-F238E27FC236}">
              <a16:creationId xmlns:a16="http://schemas.microsoft.com/office/drawing/2014/main" xmlns="" id="{4283A404-E57B-4BC5-88C2-80F1D2CCD084}"/>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xmlns="" id="{4F691963-F092-40D9-84A3-5D8F289FBA56}"/>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3" name="フローチャート: 判断 82">
          <a:extLst>
            <a:ext uri="{FF2B5EF4-FFF2-40B4-BE49-F238E27FC236}">
              <a16:creationId xmlns:a16="http://schemas.microsoft.com/office/drawing/2014/main" xmlns="" id="{43CE6BFB-D871-40F6-94A7-94D4918A652E}"/>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91420431-AFE9-42B5-BAFB-9AA24F6CE2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FEE18843-59A7-42D9-A6FE-67E7F26D6F6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36013653-7B08-4015-8027-2530B4F7FB6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A8D30CB-34DC-4E81-89C7-D32A59C195E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5DD7D2AC-12F0-4AD7-BC89-56795FF55EC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32512</xdr:rowOff>
    </xdr:from>
    <xdr:to>
      <xdr:col>23</xdr:col>
      <xdr:colOff>136525</xdr:colOff>
      <xdr:row>32</xdr:row>
      <xdr:rowOff>134112</xdr:rowOff>
    </xdr:to>
    <xdr:sp macro="" textlink="">
      <xdr:nvSpPr>
        <xdr:cNvPr id="89" name="楕円 88">
          <a:extLst>
            <a:ext uri="{FF2B5EF4-FFF2-40B4-BE49-F238E27FC236}">
              <a16:creationId xmlns:a16="http://schemas.microsoft.com/office/drawing/2014/main" xmlns="" id="{DB7B0434-D9E6-44B5-A23E-4DD38E3B2FA4}"/>
            </a:ext>
          </a:extLst>
        </xdr:cNvPr>
        <xdr:cNvSpPr/>
      </xdr:nvSpPr>
      <xdr:spPr>
        <a:xfrm>
          <a:off x="4711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10939</xdr:rowOff>
    </xdr:from>
    <xdr:ext cx="405111" cy="259045"/>
    <xdr:sp macro="" textlink="">
      <xdr:nvSpPr>
        <xdr:cNvPr id="90" name="有形固定資産減価償却率該当値テキスト">
          <a:extLst>
            <a:ext uri="{FF2B5EF4-FFF2-40B4-BE49-F238E27FC236}">
              <a16:creationId xmlns:a16="http://schemas.microsoft.com/office/drawing/2014/main" xmlns="" id="{7ADD8B4D-243D-4557-AB45-FB7A51B075A1}"/>
            </a:ext>
          </a:extLst>
        </xdr:cNvPr>
        <xdr:cNvSpPr txBox="1"/>
      </xdr:nvSpPr>
      <xdr:spPr>
        <a:xfrm>
          <a:off x="4813300" y="626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91" name="楕円 90">
          <a:extLst>
            <a:ext uri="{FF2B5EF4-FFF2-40B4-BE49-F238E27FC236}">
              <a16:creationId xmlns:a16="http://schemas.microsoft.com/office/drawing/2014/main" xmlns="" id="{1BC8F5A3-CC38-492A-A584-B2152C7E78D2}"/>
            </a:ext>
          </a:extLst>
        </xdr:cNvPr>
        <xdr:cNvSpPr/>
      </xdr:nvSpPr>
      <xdr:spPr>
        <a:xfrm>
          <a:off x="4000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83312</xdr:rowOff>
    </xdr:to>
    <xdr:cxnSp macro="">
      <xdr:nvCxnSpPr>
        <xdr:cNvPr id="92" name="直線コネクタ 91">
          <a:extLst>
            <a:ext uri="{FF2B5EF4-FFF2-40B4-BE49-F238E27FC236}">
              <a16:creationId xmlns:a16="http://schemas.microsoft.com/office/drawing/2014/main" xmlns="" id="{E6FBF152-9208-4A9C-9718-0FFB31758BDA}"/>
            </a:ext>
          </a:extLst>
        </xdr:cNvPr>
        <xdr:cNvCxnSpPr/>
      </xdr:nvCxnSpPr>
      <xdr:spPr>
        <a:xfrm>
          <a:off x="4051300" y="6304534"/>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3" name="楕円 92">
          <a:extLst>
            <a:ext uri="{FF2B5EF4-FFF2-40B4-BE49-F238E27FC236}">
              <a16:creationId xmlns:a16="http://schemas.microsoft.com/office/drawing/2014/main" xmlns="" id="{8A737E87-ABC0-4E0A-B2BF-AF2148EADC14}"/>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46609</xdr:rowOff>
    </xdr:to>
    <xdr:cxnSp macro="">
      <xdr:nvCxnSpPr>
        <xdr:cNvPr id="94" name="直線コネクタ 93">
          <a:extLst>
            <a:ext uri="{FF2B5EF4-FFF2-40B4-BE49-F238E27FC236}">
              <a16:creationId xmlns:a16="http://schemas.microsoft.com/office/drawing/2014/main" xmlns="" id="{637A26DD-0C48-408D-880C-066C45F59806}"/>
            </a:ext>
          </a:extLst>
        </xdr:cNvPr>
        <xdr:cNvCxnSpPr/>
      </xdr:nvCxnSpPr>
      <xdr:spPr>
        <a:xfrm>
          <a:off x="3289300" y="626999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54991</xdr:rowOff>
    </xdr:from>
    <xdr:to>
      <xdr:col>11</xdr:col>
      <xdr:colOff>187325</xdr:colOff>
      <xdr:row>31</xdr:row>
      <xdr:rowOff>156591</xdr:rowOff>
    </xdr:to>
    <xdr:sp macro="" textlink="">
      <xdr:nvSpPr>
        <xdr:cNvPr id="95" name="楕円 94">
          <a:extLst>
            <a:ext uri="{FF2B5EF4-FFF2-40B4-BE49-F238E27FC236}">
              <a16:creationId xmlns:a16="http://schemas.microsoft.com/office/drawing/2014/main" xmlns="" id="{F34970CA-FF8D-4294-85EC-DF5E2BBD1D9F}"/>
            </a:ext>
          </a:extLst>
        </xdr:cNvPr>
        <xdr:cNvSpPr/>
      </xdr:nvSpPr>
      <xdr:spPr>
        <a:xfrm>
          <a:off x="2476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105791</xdr:rowOff>
    </xdr:from>
    <xdr:to>
      <xdr:col>15</xdr:col>
      <xdr:colOff>136525</xdr:colOff>
      <xdr:row>32</xdr:row>
      <xdr:rowOff>12065</xdr:rowOff>
    </xdr:to>
    <xdr:cxnSp macro="">
      <xdr:nvCxnSpPr>
        <xdr:cNvPr id="96" name="直線コネクタ 95">
          <a:extLst>
            <a:ext uri="{FF2B5EF4-FFF2-40B4-BE49-F238E27FC236}">
              <a16:creationId xmlns:a16="http://schemas.microsoft.com/office/drawing/2014/main" xmlns="" id="{6668FC5E-F85F-44CB-B98F-5E06A32FAB27}"/>
            </a:ext>
          </a:extLst>
        </xdr:cNvPr>
        <xdr:cNvCxnSpPr/>
      </xdr:nvCxnSpPr>
      <xdr:spPr>
        <a:xfrm>
          <a:off x="2527300" y="619226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18288</xdr:rowOff>
    </xdr:from>
    <xdr:to>
      <xdr:col>7</xdr:col>
      <xdr:colOff>187325</xdr:colOff>
      <xdr:row>31</xdr:row>
      <xdr:rowOff>119888</xdr:rowOff>
    </xdr:to>
    <xdr:sp macro="" textlink="">
      <xdr:nvSpPr>
        <xdr:cNvPr id="97" name="楕円 96">
          <a:extLst>
            <a:ext uri="{FF2B5EF4-FFF2-40B4-BE49-F238E27FC236}">
              <a16:creationId xmlns:a16="http://schemas.microsoft.com/office/drawing/2014/main" xmlns="" id="{562951F2-DBF5-46F9-8F08-6C16A58098C2}"/>
            </a:ext>
          </a:extLst>
        </xdr:cNvPr>
        <xdr:cNvSpPr/>
      </xdr:nvSpPr>
      <xdr:spPr>
        <a:xfrm>
          <a:off x="1714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69088</xdr:rowOff>
    </xdr:from>
    <xdr:to>
      <xdr:col>11</xdr:col>
      <xdr:colOff>136525</xdr:colOff>
      <xdr:row>31</xdr:row>
      <xdr:rowOff>105791</xdr:rowOff>
    </xdr:to>
    <xdr:cxnSp macro="">
      <xdr:nvCxnSpPr>
        <xdr:cNvPr id="98" name="直線コネクタ 97">
          <a:extLst>
            <a:ext uri="{FF2B5EF4-FFF2-40B4-BE49-F238E27FC236}">
              <a16:creationId xmlns:a16="http://schemas.microsoft.com/office/drawing/2014/main" xmlns="" id="{37FB38AE-8207-40A1-BE8C-8974034761E3}"/>
            </a:ext>
          </a:extLst>
        </xdr:cNvPr>
        <xdr:cNvCxnSpPr/>
      </xdr:nvCxnSpPr>
      <xdr:spPr>
        <a:xfrm>
          <a:off x="1765300" y="6155563"/>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9" name="n_1aveValue有形固定資産減価償却率">
          <a:extLst>
            <a:ext uri="{FF2B5EF4-FFF2-40B4-BE49-F238E27FC236}">
              <a16:creationId xmlns:a16="http://schemas.microsoft.com/office/drawing/2014/main" xmlns="" id="{E897E57A-71B5-40F2-9792-95CA994DBC7B}"/>
            </a:ext>
          </a:extLst>
        </xdr:cNvPr>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100" name="n_2aveValue有形固定資産減価償却率">
          <a:extLst>
            <a:ext uri="{FF2B5EF4-FFF2-40B4-BE49-F238E27FC236}">
              <a16:creationId xmlns:a16="http://schemas.microsoft.com/office/drawing/2014/main" xmlns="" id="{6AFA6895-6A4D-47BB-9E6D-3AF227753517}"/>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xmlns="" id="{33E42708-47A0-492B-ACED-88255CB80193}"/>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102" name="n_4aveValue有形固定資産減価償却率">
          <a:extLst>
            <a:ext uri="{FF2B5EF4-FFF2-40B4-BE49-F238E27FC236}">
              <a16:creationId xmlns:a16="http://schemas.microsoft.com/office/drawing/2014/main" xmlns="" id="{FC6138FB-8D3A-4313-8499-4907C7DF815E}"/>
            </a:ext>
          </a:extLst>
        </xdr:cNvPr>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88536</xdr:rowOff>
    </xdr:from>
    <xdr:ext cx="405111" cy="259045"/>
    <xdr:sp macro="" textlink="">
      <xdr:nvSpPr>
        <xdr:cNvPr id="103" name="n_1mainValue有形固定資産減価償却率">
          <a:extLst>
            <a:ext uri="{FF2B5EF4-FFF2-40B4-BE49-F238E27FC236}">
              <a16:creationId xmlns:a16="http://schemas.microsoft.com/office/drawing/2014/main" xmlns="" id="{FE55A2E6-D348-4EDE-9B8E-12CB579238A1}"/>
            </a:ext>
          </a:extLst>
        </xdr:cNvPr>
        <xdr:cNvSpPr txBox="1"/>
      </xdr:nvSpPr>
      <xdr:spPr>
        <a:xfrm>
          <a:off x="38360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4" name="n_2mainValue有形固定資産減価償却率">
          <a:extLst>
            <a:ext uri="{FF2B5EF4-FFF2-40B4-BE49-F238E27FC236}">
              <a16:creationId xmlns:a16="http://schemas.microsoft.com/office/drawing/2014/main" xmlns="" id="{57033626-6C36-4D74-9D24-A7594468293A}"/>
            </a:ext>
          </a:extLst>
        </xdr:cNvPr>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1668</xdr:rowOff>
    </xdr:from>
    <xdr:ext cx="405111" cy="259045"/>
    <xdr:sp macro="" textlink="">
      <xdr:nvSpPr>
        <xdr:cNvPr id="105" name="n_3mainValue有形固定資産減価償却率">
          <a:extLst>
            <a:ext uri="{FF2B5EF4-FFF2-40B4-BE49-F238E27FC236}">
              <a16:creationId xmlns:a16="http://schemas.microsoft.com/office/drawing/2014/main" xmlns="" id="{7B0484BD-ECF3-44DB-88CB-D55761B16B94}"/>
            </a:ext>
          </a:extLst>
        </xdr:cNvPr>
        <xdr:cNvSpPr txBox="1"/>
      </xdr:nvSpPr>
      <xdr:spPr>
        <a:xfrm>
          <a:off x="2324744" y="591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111015</xdr:rowOff>
    </xdr:from>
    <xdr:ext cx="405111" cy="259045"/>
    <xdr:sp macro="" textlink="">
      <xdr:nvSpPr>
        <xdr:cNvPr id="106" name="n_4mainValue有形固定資産減価償却率">
          <a:extLst>
            <a:ext uri="{FF2B5EF4-FFF2-40B4-BE49-F238E27FC236}">
              <a16:creationId xmlns:a16="http://schemas.microsoft.com/office/drawing/2014/main" xmlns="" id="{E815F5E4-8760-4896-B5F1-F27249535E4F}"/>
            </a:ext>
          </a:extLst>
        </xdr:cNvPr>
        <xdr:cNvSpPr txBox="1"/>
      </xdr:nvSpPr>
      <xdr:spPr>
        <a:xfrm>
          <a:off x="1562744" y="619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E36B1608-42FF-4C69-9C1F-AEBC3034E14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26975479-7685-40F8-B646-3A9CC7EF43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xmlns="" id="{7B7745E5-3EF8-4290-AB2D-8819B8EF0F9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92B93626-5A21-4E13-B679-486C8D7F96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F5B9DD00-1A4D-48C5-B0BC-44DD3F973E4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12602C85-90A6-4644-850E-46D9E4F1105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82D137CA-A69A-481E-8E33-78093C65F60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1FA09E4E-C5D6-445E-95D1-F14504E246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B2D5692A-9208-464F-A2A5-62810C0F18A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3D16F34E-BBD8-4119-8E59-4485F3023DE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1AE617EB-E9DA-4518-86A7-8F011C86FD7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933A1FBD-1C11-425B-94A3-BC7EAFF13FA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541A869F-FC68-4B99-8843-35BFDD8C98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借入れについては、適債事業については積極的に活用していく一方で、過度に公債費が拡大することのないようバランスを見極めながら活用しているところであり、令和元年度は、これに沿った地方債の活用を行うことがで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財政調整基金では、平成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比べ積立額は減少したものの、繰入額を大幅に超える積立額であったため、基金残高は増加し、こういったことから、債務償還比率は前年度に比べ減少し、類似団体内平均値を下回る結果となってい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629F98CF-FD86-46D9-907B-2B3959B00C6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7EC29C61-3AC0-4CAC-A3B6-1DD30D9C92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A04272AA-A86B-4787-A277-E527066F672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4F7298D9-115D-4C5C-981A-9040FD349E1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835501F3-AAED-4DE8-81AA-E519092DC48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9A745E57-03C9-4D9E-BD1A-069E73F755C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xmlns="" id="{3B18B103-09B0-4CFA-B96F-471070F9D88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ED265B12-C86C-456C-9640-7E9B4BD966C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0FFC8BBA-FA0F-453C-A65D-B3D5F01FDEB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931076D0-392A-4AD4-AA38-AED41211A43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4DD57900-77A2-4184-9071-3DB851B3E1C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B28396B9-0F6B-44FE-93E7-DED64262EEA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3EB46F35-B89C-4E3F-BB0F-032443B6DD3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EB0ABCD0-131A-4D7B-9973-2F294B4DB96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xmlns="" id="{F2E3F3E1-BC7E-4389-A736-B3621649623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32BA0116-C450-4E4B-B200-8A71A73BDC3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2AEB6AAA-BDA8-4DB3-91B8-6DC577B270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7" name="直線コネクタ 136">
          <a:extLst>
            <a:ext uri="{FF2B5EF4-FFF2-40B4-BE49-F238E27FC236}">
              <a16:creationId xmlns:a16="http://schemas.microsoft.com/office/drawing/2014/main" xmlns="" id="{1FC74CF6-80CA-46C8-BAA8-EE6BF7B5D9AE}"/>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8" name="債務償還比率最小値テキスト">
          <a:extLst>
            <a:ext uri="{FF2B5EF4-FFF2-40B4-BE49-F238E27FC236}">
              <a16:creationId xmlns:a16="http://schemas.microsoft.com/office/drawing/2014/main" xmlns="" id="{05B3D285-E30C-47EF-9519-D21F74F45E36}"/>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9" name="直線コネクタ 138">
          <a:extLst>
            <a:ext uri="{FF2B5EF4-FFF2-40B4-BE49-F238E27FC236}">
              <a16:creationId xmlns:a16="http://schemas.microsoft.com/office/drawing/2014/main" xmlns="" id="{BCFC7135-129B-4116-ADFE-2EB7F1B3628A}"/>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xmlns="" id="{EC9DB021-47D6-4566-AB3E-A9864944A26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xmlns="" id="{17348D65-AD2C-49CE-B67C-0E24E3C84BA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42" name="債務償還比率平均値テキスト">
          <a:extLst>
            <a:ext uri="{FF2B5EF4-FFF2-40B4-BE49-F238E27FC236}">
              <a16:creationId xmlns:a16="http://schemas.microsoft.com/office/drawing/2014/main" xmlns="" id="{3701B2A4-49C6-44AF-90CB-50E371D35986}"/>
            </a:ext>
          </a:extLst>
        </xdr:cNvPr>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43" name="フローチャート: 判断 142">
          <a:extLst>
            <a:ext uri="{FF2B5EF4-FFF2-40B4-BE49-F238E27FC236}">
              <a16:creationId xmlns:a16="http://schemas.microsoft.com/office/drawing/2014/main" xmlns="" id="{BD44EAE7-44E5-4AA0-A809-099DF066860E}"/>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4" name="フローチャート: 判断 143">
          <a:extLst>
            <a:ext uri="{FF2B5EF4-FFF2-40B4-BE49-F238E27FC236}">
              <a16:creationId xmlns:a16="http://schemas.microsoft.com/office/drawing/2014/main" xmlns="" id="{82DB18B9-F0C4-4B8F-BD47-7BE736FF2A90}"/>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5" name="フローチャート: 判断 144">
          <a:extLst>
            <a:ext uri="{FF2B5EF4-FFF2-40B4-BE49-F238E27FC236}">
              <a16:creationId xmlns:a16="http://schemas.microsoft.com/office/drawing/2014/main" xmlns="" id="{C95AB341-0D3A-459B-A508-2337F223B3C9}"/>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6" name="フローチャート: 判断 145">
          <a:extLst>
            <a:ext uri="{FF2B5EF4-FFF2-40B4-BE49-F238E27FC236}">
              <a16:creationId xmlns:a16="http://schemas.microsoft.com/office/drawing/2014/main" xmlns="" id="{368D8CC8-EA54-43A0-9572-1E38CCF2E0DB}"/>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7" name="フローチャート: 判断 146">
          <a:extLst>
            <a:ext uri="{FF2B5EF4-FFF2-40B4-BE49-F238E27FC236}">
              <a16:creationId xmlns:a16="http://schemas.microsoft.com/office/drawing/2014/main" xmlns="" id="{7039088D-6D40-43B6-9B8E-906C8030A11B}"/>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5EFC4C1B-93E5-4E3C-AFE4-5234B7DC01A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9D4C558B-8C46-4BDE-8106-5E4586F83FE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D9497ED7-1C1B-430B-A7C1-B0A60E75929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185A62E5-3490-49A7-B7A1-A5B6B9AAAE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2D9EF6AD-BC37-4695-9BC1-577020437FB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xdr:rowOff>
    </xdr:from>
    <xdr:to>
      <xdr:col>76</xdr:col>
      <xdr:colOff>73025</xdr:colOff>
      <xdr:row>29</xdr:row>
      <xdr:rowOff>102852</xdr:rowOff>
    </xdr:to>
    <xdr:sp macro="" textlink="">
      <xdr:nvSpPr>
        <xdr:cNvPr id="153" name="楕円 152">
          <a:extLst>
            <a:ext uri="{FF2B5EF4-FFF2-40B4-BE49-F238E27FC236}">
              <a16:creationId xmlns:a16="http://schemas.microsoft.com/office/drawing/2014/main" xmlns="" id="{D446A00F-9AB9-4B26-ADB3-36E451ED60BE}"/>
            </a:ext>
          </a:extLst>
        </xdr:cNvPr>
        <xdr:cNvSpPr/>
      </xdr:nvSpPr>
      <xdr:spPr>
        <a:xfrm>
          <a:off x="14744700" y="57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24129</xdr:rowOff>
    </xdr:from>
    <xdr:ext cx="469744" cy="259045"/>
    <xdr:sp macro="" textlink="">
      <xdr:nvSpPr>
        <xdr:cNvPr id="154" name="債務償還比率該当値テキスト">
          <a:extLst>
            <a:ext uri="{FF2B5EF4-FFF2-40B4-BE49-F238E27FC236}">
              <a16:creationId xmlns:a16="http://schemas.microsoft.com/office/drawing/2014/main" xmlns="" id="{DE07DDB5-2FB1-4B61-93A4-89419C8E9727}"/>
            </a:ext>
          </a:extLst>
        </xdr:cNvPr>
        <xdr:cNvSpPr txBox="1"/>
      </xdr:nvSpPr>
      <xdr:spPr>
        <a:xfrm>
          <a:off x="14846300" y="559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37492</xdr:rowOff>
    </xdr:from>
    <xdr:to>
      <xdr:col>72</xdr:col>
      <xdr:colOff>123825</xdr:colOff>
      <xdr:row>29</xdr:row>
      <xdr:rowOff>139092</xdr:rowOff>
    </xdr:to>
    <xdr:sp macro="" textlink="">
      <xdr:nvSpPr>
        <xdr:cNvPr id="155" name="楕円 154">
          <a:extLst>
            <a:ext uri="{FF2B5EF4-FFF2-40B4-BE49-F238E27FC236}">
              <a16:creationId xmlns:a16="http://schemas.microsoft.com/office/drawing/2014/main" xmlns="" id="{214845C2-7AAA-491E-BD73-120935415D46}"/>
            </a:ext>
          </a:extLst>
        </xdr:cNvPr>
        <xdr:cNvSpPr/>
      </xdr:nvSpPr>
      <xdr:spPr>
        <a:xfrm>
          <a:off x="14033500" y="57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52052</xdr:rowOff>
    </xdr:from>
    <xdr:to>
      <xdr:col>76</xdr:col>
      <xdr:colOff>22225</xdr:colOff>
      <xdr:row>29</xdr:row>
      <xdr:rowOff>88292</xdr:rowOff>
    </xdr:to>
    <xdr:cxnSp macro="">
      <xdr:nvCxnSpPr>
        <xdr:cNvPr id="156" name="直線コネクタ 155">
          <a:extLst>
            <a:ext uri="{FF2B5EF4-FFF2-40B4-BE49-F238E27FC236}">
              <a16:creationId xmlns:a16="http://schemas.microsoft.com/office/drawing/2014/main" xmlns="" id="{DE54B5AC-EE23-4825-A59F-D14870CC3EC3}"/>
            </a:ext>
          </a:extLst>
        </xdr:cNvPr>
        <xdr:cNvCxnSpPr/>
      </xdr:nvCxnSpPr>
      <xdr:spPr>
        <a:xfrm flipV="1">
          <a:off x="14084300" y="5795627"/>
          <a:ext cx="7112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96402</xdr:rowOff>
    </xdr:from>
    <xdr:to>
      <xdr:col>68</xdr:col>
      <xdr:colOff>123825</xdr:colOff>
      <xdr:row>30</xdr:row>
      <xdr:rowOff>26552</xdr:rowOff>
    </xdr:to>
    <xdr:sp macro="" textlink="">
      <xdr:nvSpPr>
        <xdr:cNvPr id="157" name="楕円 156">
          <a:extLst>
            <a:ext uri="{FF2B5EF4-FFF2-40B4-BE49-F238E27FC236}">
              <a16:creationId xmlns:a16="http://schemas.microsoft.com/office/drawing/2014/main" xmlns="" id="{D9F90DEA-2619-4D89-A17B-707C79A9E3CC}"/>
            </a:ext>
          </a:extLst>
        </xdr:cNvPr>
        <xdr:cNvSpPr/>
      </xdr:nvSpPr>
      <xdr:spPr>
        <a:xfrm>
          <a:off x="13271500" y="58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88292</xdr:rowOff>
    </xdr:from>
    <xdr:to>
      <xdr:col>72</xdr:col>
      <xdr:colOff>73025</xdr:colOff>
      <xdr:row>29</xdr:row>
      <xdr:rowOff>147202</xdr:rowOff>
    </xdr:to>
    <xdr:cxnSp macro="">
      <xdr:nvCxnSpPr>
        <xdr:cNvPr id="158" name="直線コネクタ 157">
          <a:extLst>
            <a:ext uri="{FF2B5EF4-FFF2-40B4-BE49-F238E27FC236}">
              <a16:creationId xmlns:a16="http://schemas.microsoft.com/office/drawing/2014/main" xmlns="" id="{60BC7C1D-EA06-4078-B519-83844FE65BFB}"/>
            </a:ext>
          </a:extLst>
        </xdr:cNvPr>
        <xdr:cNvCxnSpPr/>
      </xdr:nvCxnSpPr>
      <xdr:spPr>
        <a:xfrm flipV="1">
          <a:off x="13322300" y="5831867"/>
          <a:ext cx="762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99368</xdr:rowOff>
    </xdr:from>
    <xdr:to>
      <xdr:col>64</xdr:col>
      <xdr:colOff>123825</xdr:colOff>
      <xdr:row>31</xdr:row>
      <xdr:rowOff>29518</xdr:rowOff>
    </xdr:to>
    <xdr:sp macro="" textlink="">
      <xdr:nvSpPr>
        <xdr:cNvPr id="159" name="楕円 158">
          <a:extLst>
            <a:ext uri="{FF2B5EF4-FFF2-40B4-BE49-F238E27FC236}">
              <a16:creationId xmlns:a16="http://schemas.microsoft.com/office/drawing/2014/main" xmlns="" id="{84E3FDCE-B4AE-403D-B8F6-EBE5393A40F1}"/>
            </a:ext>
          </a:extLst>
        </xdr:cNvPr>
        <xdr:cNvSpPr/>
      </xdr:nvSpPr>
      <xdr:spPr>
        <a:xfrm>
          <a:off x="12509500" y="60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147202</xdr:rowOff>
    </xdr:from>
    <xdr:to>
      <xdr:col>68</xdr:col>
      <xdr:colOff>73025</xdr:colOff>
      <xdr:row>30</xdr:row>
      <xdr:rowOff>150168</xdr:rowOff>
    </xdr:to>
    <xdr:cxnSp macro="">
      <xdr:nvCxnSpPr>
        <xdr:cNvPr id="160" name="直線コネクタ 159">
          <a:extLst>
            <a:ext uri="{FF2B5EF4-FFF2-40B4-BE49-F238E27FC236}">
              <a16:creationId xmlns:a16="http://schemas.microsoft.com/office/drawing/2014/main" xmlns="" id="{2175A2EF-8433-4F08-A985-847D0CA3404B}"/>
            </a:ext>
          </a:extLst>
        </xdr:cNvPr>
        <xdr:cNvCxnSpPr/>
      </xdr:nvCxnSpPr>
      <xdr:spPr>
        <a:xfrm flipV="1">
          <a:off x="12560300" y="5890777"/>
          <a:ext cx="762000" cy="17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3447</xdr:rowOff>
    </xdr:from>
    <xdr:to>
      <xdr:col>60</xdr:col>
      <xdr:colOff>123825</xdr:colOff>
      <xdr:row>30</xdr:row>
      <xdr:rowOff>105047</xdr:rowOff>
    </xdr:to>
    <xdr:sp macro="" textlink="">
      <xdr:nvSpPr>
        <xdr:cNvPr id="161" name="楕円 160">
          <a:extLst>
            <a:ext uri="{FF2B5EF4-FFF2-40B4-BE49-F238E27FC236}">
              <a16:creationId xmlns:a16="http://schemas.microsoft.com/office/drawing/2014/main" xmlns="" id="{920830C2-3504-47FE-BD98-A3035A35F9F7}"/>
            </a:ext>
          </a:extLst>
        </xdr:cNvPr>
        <xdr:cNvSpPr/>
      </xdr:nvSpPr>
      <xdr:spPr>
        <a:xfrm>
          <a:off x="11747500" y="59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54247</xdr:rowOff>
    </xdr:from>
    <xdr:to>
      <xdr:col>64</xdr:col>
      <xdr:colOff>73025</xdr:colOff>
      <xdr:row>30</xdr:row>
      <xdr:rowOff>150168</xdr:rowOff>
    </xdr:to>
    <xdr:cxnSp macro="">
      <xdr:nvCxnSpPr>
        <xdr:cNvPr id="162" name="直線コネクタ 161">
          <a:extLst>
            <a:ext uri="{FF2B5EF4-FFF2-40B4-BE49-F238E27FC236}">
              <a16:creationId xmlns:a16="http://schemas.microsoft.com/office/drawing/2014/main" xmlns="" id="{69CE5194-A141-41A9-9361-DE48A10C023E}"/>
            </a:ext>
          </a:extLst>
        </xdr:cNvPr>
        <xdr:cNvCxnSpPr/>
      </xdr:nvCxnSpPr>
      <xdr:spPr>
        <a:xfrm>
          <a:off x="11798300" y="5969272"/>
          <a:ext cx="762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63" name="n_1aveValue債務償還比率">
          <a:extLst>
            <a:ext uri="{FF2B5EF4-FFF2-40B4-BE49-F238E27FC236}">
              <a16:creationId xmlns:a16="http://schemas.microsoft.com/office/drawing/2014/main" xmlns="" id="{AD440EDF-99CE-40D0-9563-BF59C596ADF3}"/>
            </a:ext>
          </a:extLst>
        </xdr:cNvPr>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64" name="n_2aveValue債務償還比率">
          <a:extLst>
            <a:ext uri="{FF2B5EF4-FFF2-40B4-BE49-F238E27FC236}">
              <a16:creationId xmlns:a16="http://schemas.microsoft.com/office/drawing/2014/main" xmlns="" id="{32958A8F-EF63-4F7B-BDBD-2B33B9FFC299}"/>
            </a:ext>
          </a:extLst>
        </xdr:cNvPr>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65" name="n_3aveValue債務償還比率">
          <a:extLst>
            <a:ext uri="{FF2B5EF4-FFF2-40B4-BE49-F238E27FC236}">
              <a16:creationId xmlns:a16="http://schemas.microsoft.com/office/drawing/2014/main" xmlns="" id="{0EFDA59D-A5DF-47B8-B4CB-B9E4E8BAFD1B}"/>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6" name="n_4aveValue債務償還比率">
          <a:extLst>
            <a:ext uri="{FF2B5EF4-FFF2-40B4-BE49-F238E27FC236}">
              <a16:creationId xmlns:a16="http://schemas.microsoft.com/office/drawing/2014/main" xmlns="" id="{61EE19DA-AE41-4949-894E-E02D68A64691}"/>
            </a:ext>
          </a:extLst>
        </xdr:cNvPr>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155619</xdr:rowOff>
    </xdr:from>
    <xdr:ext cx="469744" cy="259045"/>
    <xdr:sp macro="" textlink="">
      <xdr:nvSpPr>
        <xdr:cNvPr id="167" name="n_1mainValue債務償還比率">
          <a:extLst>
            <a:ext uri="{FF2B5EF4-FFF2-40B4-BE49-F238E27FC236}">
              <a16:creationId xmlns:a16="http://schemas.microsoft.com/office/drawing/2014/main" xmlns="" id="{AF39789F-CB1C-4FA0-A507-3E85DC370A7A}"/>
            </a:ext>
          </a:extLst>
        </xdr:cNvPr>
        <xdr:cNvSpPr txBox="1"/>
      </xdr:nvSpPr>
      <xdr:spPr>
        <a:xfrm>
          <a:off x="13836727" y="55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43079</xdr:rowOff>
    </xdr:from>
    <xdr:ext cx="469744" cy="259045"/>
    <xdr:sp macro="" textlink="">
      <xdr:nvSpPr>
        <xdr:cNvPr id="168" name="n_2mainValue債務償還比率">
          <a:extLst>
            <a:ext uri="{FF2B5EF4-FFF2-40B4-BE49-F238E27FC236}">
              <a16:creationId xmlns:a16="http://schemas.microsoft.com/office/drawing/2014/main" xmlns="" id="{218CAAE7-4520-4B80-9FC3-67E7B2321C09}"/>
            </a:ext>
          </a:extLst>
        </xdr:cNvPr>
        <xdr:cNvSpPr txBox="1"/>
      </xdr:nvSpPr>
      <xdr:spPr>
        <a:xfrm>
          <a:off x="13087427" y="561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20645</xdr:rowOff>
    </xdr:from>
    <xdr:ext cx="469744" cy="259045"/>
    <xdr:sp macro="" textlink="">
      <xdr:nvSpPr>
        <xdr:cNvPr id="169" name="n_3mainValue債務償還比率">
          <a:extLst>
            <a:ext uri="{FF2B5EF4-FFF2-40B4-BE49-F238E27FC236}">
              <a16:creationId xmlns:a16="http://schemas.microsoft.com/office/drawing/2014/main" xmlns="" id="{CAE58C31-EEE2-4B13-87F2-55D7640C0B7D}"/>
            </a:ext>
          </a:extLst>
        </xdr:cNvPr>
        <xdr:cNvSpPr txBox="1"/>
      </xdr:nvSpPr>
      <xdr:spPr>
        <a:xfrm>
          <a:off x="12325427" y="610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121574</xdr:rowOff>
    </xdr:from>
    <xdr:ext cx="469744" cy="259045"/>
    <xdr:sp macro="" textlink="">
      <xdr:nvSpPr>
        <xdr:cNvPr id="170" name="n_4mainValue債務償還比率">
          <a:extLst>
            <a:ext uri="{FF2B5EF4-FFF2-40B4-BE49-F238E27FC236}">
              <a16:creationId xmlns:a16="http://schemas.microsoft.com/office/drawing/2014/main" xmlns="" id="{7E972873-4093-4143-83C0-C6D5939CC9C0}"/>
            </a:ext>
          </a:extLst>
        </xdr:cNvPr>
        <xdr:cNvSpPr txBox="1"/>
      </xdr:nvSpPr>
      <xdr:spPr>
        <a:xfrm>
          <a:off x="11563427" y="569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3697CBBF-6310-4DEC-9C2A-8814BA7E9C0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8EE21CD3-6286-43AD-917D-7EFC21A9EA3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20A0FCDA-C566-4634-90A7-8AE6E73D817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2EBB7B4B-3B42-47F4-9C11-2BDCE77A99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ED2E695F-1C9C-4C43-A2EE-10237688AC7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FEBE75FE-C40F-4158-B42E-19E87745695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D99290C-573A-4BE7-96B2-892D7F3262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9E99E50-F850-40CE-A749-B099334115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774E4A7-626C-4941-A963-87BE5EC186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C603AFE-F523-4C47-B8AF-0026F0C589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19FB57B-2D9C-4FB0-AD94-3274F7B776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E47B122-FAC3-49CB-B265-79DD73EA85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AF9126D-02E1-4AED-84A8-061ADFB64F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3CE54F5-AE90-47FE-A8F4-D7DD296159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14A5CF1-F58D-48E0-8ECA-29E67F0837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8B53CC16-B0BB-4A73-9BE1-05789CABCD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40,248
37,383
34.28
12,892,246
12,492,074
395,709
8,587,404
6,590,963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8545FDC-09BF-4442-802A-A67D58D1EF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F94162F-6D1A-45CD-B225-ACD17F746B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46A7273-265B-46F3-B50B-3C7BB260C0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E107D42-7B11-40E2-8151-3D1352B373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19BC709-0EFB-488A-8378-93AD3AB26A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582E22D-ED33-46FE-8E28-F08F4CF7F70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DAD9910-5E80-4867-9B6E-F7A3546EC4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7FBB298-F18D-4B64-B6C1-12F9FD75B3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B577174-FEED-49D2-A3DB-7FBD225A81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F8B8D2E-81C8-4679-9B89-8D603057A7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1D654D3-8069-45FA-94B8-C2A0DBCBCA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F74F13E-2DD7-4498-B8B6-A440418A6D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2CF0064-8C05-425B-9681-5C7BDDBD24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D9DE9B6-9076-43BB-B0D9-0165B8C4AB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2492033-3B86-462A-9A65-5191880AF1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BD6D940-26A5-4A20-94C3-8D1389E75A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77425B3-2BB7-4769-914B-3E98A160EC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B7B3DD3-46FC-42D7-BC69-90C0F3C359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80896E3-3C5A-4BE0-839A-26A577C911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C772A02-AE27-4EA0-8843-A1BA0921A4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839B6CD-4D37-445C-9A63-FFFDF9E049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C0A029B7-AB63-4B6C-A7B7-7EC7D11E750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4B39656-EABB-4E93-B67A-8576C3716B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2739D93-230D-44F3-8D7B-ED53F3378E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B3655E0-BA26-4C03-83B5-82925E3030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3A1BDC6-D6CA-44A4-87BC-EE3CAD757F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A35CB1C-DF05-4A27-BEA0-C64DFEDCA7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A600A0D-43B9-4F6D-91C1-0153F00E26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E32D74B-6BA6-45EB-AFC1-610B5A49E90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0E97F87-290C-4BDA-9BB7-A2E8F99317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B0C62061-1712-4D42-922C-BC1B78B4C7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D239FC2-48D4-4B33-83B4-AB78E1164F8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EC2A912-868D-4B8E-B517-85223CEEACA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AE11FC9-DBF7-4059-AAE7-D8E68587A0F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ADB695D2-F8AB-4766-92B9-7B28FEA9F57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7083375C-8D6E-42CE-86F2-8EA5F6FDDB8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D1B0455-40FC-4924-930F-1D981FE82D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26171F64-E7FC-4E4F-90EB-B6F5384689B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1CAD334F-0335-4E24-A2CD-ECF15405625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7976635D-8C41-4C5E-B705-A7DD030D6D7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814222DF-EE3B-4FC6-8597-02265C1DEED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DDB6917E-C90E-4A4E-9FB9-D2939E4B19D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8EE9A282-252E-40D2-8FBE-103B101701B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6782043A-752A-43CA-B5C6-FEC908F7685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9BFD7848-FCDD-45B5-8CF3-06E3F2C860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93F88C0E-69B4-466D-B6BF-F02227EB5F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xmlns="" id="{85DADD64-000A-4D46-8ECD-93A8776B8198}"/>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xmlns="" id="{5B4D8182-6939-42DB-87D0-2A1DEB67856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xmlns="" id="{0B94E2E2-1556-43DB-9BB5-DC7734B040F9}"/>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xmlns="" id="{9EB83D1B-141C-4FFE-A881-1AF596154E57}"/>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xmlns="" id="{E0BE18A5-D79B-4B6A-987C-0AD183B331A2}"/>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xmlns="" id="{38D996DC-7E70-4D88-936B-5765159CE525}"/>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xmlns="" id="{6DC463A8-BC74-425F-B27F-A0C50FAF8D66}"/>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xmlns="" id="{60437EE3-1CCD-4CAD-83F7-104729757542}"/>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xmlns="" id="{BBE032A3-8FDA-4882-87B3-710F353AADE7}"/>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xmlns="" id="{69820D09-B11A-4168-96FA-51E2B99F97F9}"/>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xmlns="" id="{D95B1669-3227-4F02-9300-9E3CA5477FBC}"/>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0D5D07D-8460-4611-9294-9306000FDF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D6BABFB-02DF-4184-9C11-F38A45C17A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D6C5C2D-EE81-4984-83BA-53DFEAA6247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C3E477E-134F-441A-80F3-6109ACAD87B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344C341F-D4D4-4E82-BA43-D9846AB1F0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a:extLst>
            <a:ext uri="{FF2B5EF4-FFF2-40B4-BE49-F238E27FC236}">
              <a16:creationId xmlns:a16="http://schemas.microsoft.com/office/drawing/2014/main" xmlns="" id="{4FE4DD04-B7BC-43A5-8BD6-29FBADAC4846}"/>
            </a:ext>
          </a:extLst>
        </xdr:cNvPr>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5" name="【道路】&#10;有形固定資産減価償却率該当値テキスト">
          <a:extLst>
            <a:ext uri="{FF2B5EF4-FFF2-40B4-BE49-F238E27FC236}">
              <a16:creationId xmlns:a16="http://schemas.microsoft.com/office/drawing/2014/main" xmlns="" id="{A473A9ED-0B4D-406F-AC4F-342368CD4506}"/>
            </a:ext>
          </a:extLst>
        </xdr:cNvPr>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a:extLst>
            <a:ext uri="{FF2B5EF4-FFF2-40B4-BE49-F238E27FC236}">
              <a16:creationId xmlns:a16="http://schemas.microsoft.com/office/drawing/2014/main" xmlns="" id="{64B2A071-8A7D-45D5-BED6-BF958083A4BE}"/>
            </a:ext>
          </a:extLst>
        </xdr:cNvPr>
        <xdr:cNvSpPr/>
      </xdr:nvSpPr>
      <xdr:spPr>
        <a:xfrm>
          <a:off x="3746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38644</xdr:rowOff>
    </xdr:from>
    <xdr:to>
      <xdr:col>24</xdr:col>
      <xdr:colOff>63500</xdr:colOff>
      <xdr:row>38</xdr:row>
      <xdr:rowOff>53340</xdr:rowOff>
    </xdr:to>
    <xdr:cxnSp macro="">
      <xdr:nvCxnSpPr>
        <xdr:cNvPr id="77" name="直線コネクタ 76">
          <a:extLst>
            <a:ext uri="{FF2B5EF4-FFF2-40B4-BE49-F238E27FC236}">
              <a16:creationId xmlns:a16="http://schemas.microsoft.com/office/drawing/2014/main" xmlns="" id="{4023B00B-5387-44C9-87BB-5A34CF934348}"/>
            </a:ext>
          </a:extLst>
        </xdr:cNvPr>
        <xdr:cNvCxnSpPr/>
      </xdr:nvCxnSpPr>
      <xdr:spPr>
        <a:xfrm>
          <a:off x="3797300" y="655374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xmlns="" id="{57ECEC35-B247-43AA-954F-84AA91EDE10E}"/>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38644</xdr:rowOff>
    </xdr:to>
    <xdr:cxnSp macro="">
      <xdr:nvCxnSpPr>
        <xdr:cNvPr id="79" name="直線コネクタ 78">
          <a:extLst>
            <a:ext uri="{FF2B5EF4-FFF2-40B4-BE49-F238E27FC236}">
              <a16:creationId xmlns:a16="http://schemas.microsoft.com/office/drawing/2014/main" xmlns="" id="{C5B189D3-9CC6-47F1-9EA7-9AFC4CFAA8BF}"/>
            </a:ext>
          </a:extLst>
        </xdr:cNvPr>
        <xdr:cNvCxnSpPr/>
      </xdr:nvCxnSpPr>
      <xdr:spPr>
        <a:xfrm>
          <a:off x="2908300" y="654231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xmlns="" id="{FFA256DB-1854-4D37-96F6-2D8CAE4132DF}"/>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xmlns="" id="{A25BF85E-01D6-4B91-9A1D-4FB354539218}"/>
            </a:ext>
          </a:extLst>
        </xdr:cNvPr>
        <xdr:cNvCxnSpPr/>
      </xdr:nvCxnSpPr>
      <xdr:spPr>
        <a:xfrm>
          <a:off x="2019300" y="6444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33564</xdr:rowOff>
    </xdr:from>
    <xdr:to>
      <xdr:col>6</xdr:col>
      <xdr:colOff>38100</xdr:colOff>
      <xdr:row>37</xdr:row>
      <xdr:rowOff>135164</xdr:rowOff>
    </xdr:to>
    <xdr:sp macro="" textlink="">
      <xdr:nvSpPr>
        <xdr:cNvPr id="82" name="楕円 81">
          <a:extLst>
            <a:ext uri="{FF2B5EF4-FFF2-40B4-BE49-F238E27FC236}">
              <a16:creationId xmlns:a16="http://schemas.microsoft.com/office/drawing/2014/main" xmlns="" id="{F68BB403-7675-406C-9D83-886394F7A642}"/>
            </a:ext>
          </a:extLst>
        </xdr:cNvPr>
        <xdr:cNvSpPr/>
      </xdr:nvSpPr>
      <xdr:spPr>
        <a:xfrm>
          <a:off x="1079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84364</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xmlns="" id="{E64D20C8-E3EB-44B6-8C3F-6EC361DC233E}"/>
            </a:ext>
          </a:extLst>
        </xdr:cNvPr>
        <xdr:cNvCxnSpPr/>
      </xdr:nvCxnSpPr>
      <xdr:spPr>
        <a:xfrm>
          <a:off x="1130300" y="64280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xmlns="" id="{FACE4585-DDE2-40A3-A068-EFC424586F66}"/>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xmlns="" id="{CA13D814-98E7-4889-AF2F-CD15A7F4C761}"/>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xmlns="" id="{C539D1E2-9A31-4021-BEF7-B3CAA0DA1609}"/>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xmlns="" id="{A2E46671-EC52-457E-9B18-8D5153327415}"/>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105971</xdr:rowOff>
    </xdr:from>
    <xdr:ext cx="405111" cy="259045"/>
    <xdr:sp macro="" textlink="">
      <xdr:nvSpPr>
        <xdr:cNvPr id="88" name="n_1mainValue【道路】&#10;有形固定資産減価償却率">
          <a:extLst>
            <a:ext uri="{FF2B5EF4-FFF2-40B4-BE49-F238E27FC236}">
              <a16:creationId xmlns:a16="http://schemas.microsoft.com/office/drawing/2014/main" xmlns="" id="{61FB2E56-A4F8-4440-951B-126D7A180CB0}"/>
            </a:ext>
          </a:extLst>
        </xdr:cNvPr>
        <xdr:cNvSpPr txBox="1"/>
      </xdr:nvSpPr>
      <xdr:spPr>
        <a:xfrm>
          <a:off x="3582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9" name="n_2mainValue【道路】&#10;有形固定資産減価償却率">
          <a:extLst>
            <a:ext uri="{FF2B5EF4-FFF2-40B4-BE49-F238E27FC236}">
              <a16:creationId xmlns:a16="http://schemas.microsoft.com/office/drawing/2014/main" xmlns="" id="{221E7ED7-4FAD-46BC-869F-818C613896BB}"/>
            </a:ext>
          </a:extLst>
        </xdr:cNvPr>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90" name="n_3mainValue【道路】&#10;有形固定資産減価償却率">
          <a:extLst>
            <a:ext uri="{FF2B5EF4-FFF2-40B4-BE49-F238E27FC236}">
              <a16:creationId xmlns:a16="http://schemas.microsoft.com/office/drawing/2014/main" xmlns="" id="{D45038ED-9FD5-4751-9EF2-2C203BBBA6C8}"/>
            </a:ext>
          </a:extLst>
        </xdr:cNvPr>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151691</xdr:rowOff>
    </xdr:from>
    <xdr:ext cx="405111" cy="259045"/>
    <xdr:sp macro="" textlink="">
      <xdr:nvSpPr>
        <xdr:cNvPr id="91" name="n_4mainValue【道路】&#10;有形固定資産減価償却率">
          <a:extLst>
            <a:ext uri="{FF2B5EF4-FFF2-40B4-BE49-F238E27FC236}">
              <a16:creationId xmlns:a16="http://schemas.microsoft.com/office/drawing/2014/main" xmlns="" id="{9DE82AE3-D28A-4253-87B8-90159B567FF0}"/>
            </a:ext>
          </a:extLst>
        </xdr:cNvPr>
        <xdr:cNvSpPr txBox="1"/>
      </xdr:nvSpPr>
      <xdr:spPr>
        <a:xfrm>
          <a:off x="927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13E0CCF4-9F11-46F2-9299-48362E9866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ACE8137-1775-4319-947F-C71C68F55D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CADECE94-2BDF-4510-80E2-E93C813372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C72BE80B-4142-4115-9E7C-2C50CDF861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6D08B681-658D-4C9F-97EC-B1C3C8E732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EBA42A7-3D07-4474-BCD3-DE2223B349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62168408-C7E0-4E86-9838-1C6EE3C4E8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1467021A-0053-443E-91E1-2D8BBC194B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4C758046-9A49-4DAB-96B6-426FF25027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541DC694-E507-4784-9DC2-957498E362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EB3C9727-7594-4605-8D65-4C372A6A1F3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B614E14-C331-4651-B8E1-325A2331B34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D2ED28FD-5243-4404-80A5-B8C99011679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xmlns="" id="{46A88FB7-C992-49E5-876D-E3F9C5D39CC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AC5526DC-0DDD-40B0-BC42-10CA88900CA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xmlns="" id="{FBE70E86-9CA6-46E9-8079-014DB80E64E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67DEE3AA-C0E9-45D3-8E9D-B1F746D5F4C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xmlns="" id="{DCB2D400-3ACE-4F59-B24E-119C0559C02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E1AA0437-8700-4613-B858-E89732FAA1D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B40ED19D-C3FF-4EEB-9B89-AE559DBE393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1D05160D-8EEC-4703-8B3C-5A0F492518C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xmlns="" id="{FD3477ED-6ABD-4D99-9128-00197E8BBEE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91A48046-17E6-4286-8350-EEE2BF1AAF3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xmlns="" id="{95964952-622A-4BE0-B664-10B70C0DE8E6}"/>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xmlns="" id="{D6364273-45D7-4B38-9240-828B292462B7}"/>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xmlns="" id="{260F90AE-1077-4C2B-972B-EE7D87C64CC8}"/>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xmlns="" id="{A82FB66E-1BF1-4362-9F34-6C2389257C45}"/>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xmlns="" id="{E5DA7EB8-ECA2-4C6D-A4CB-B4E46934D24D}"/>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a:extLst>
            <a:ext uri="{FF2B5EF4-FFF2-40B4-BE49-F238E27FC236}">
              <a16:creationId xmlns:a16="http://schemas.microsoft.com/office/drawing/2014/main" xmlns="" id="{8E965FC1-D5B4-4298-80EA-5DC9626C2101}"/>
            </a:ext>
          </a:extLst>
        </xdr:cNvPr>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xmlns="" id="{4684F3F8-A7FA-404B-90B1-B776B1FFFA06}"/>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xmlns="" id="{451F091D-1AFC-43E9-866A-CDD68CE311DC}"/>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xmlns="" id="{6AC02088-7D7C-4A07-BD38-94C459FA3784}"/>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xmlns="" id="{64CD8DBB-0A8A-4B3F-852E-E222EAF980A6}"/>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xmlns="" id="{1DB88662-F2E3-455E-B505-731E1DCE8A0F}"/>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F8BD290-88F7-458A-8C17-2B3DF90D6B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783F86D6-67C7-425F-ABCA-BA36F49002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9204611-A3E3-467E-A5C1-108D62F87C3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B5F39895-A661-4A17-A6A5-D57B214BA92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1BB6F33A-43D0-4D7B-948C-DD243A7001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46837</xdr:rowOff>
    </xdr:from>
    <xdr:to>
      <xdr:col>55</xdr:col>
      <xdr:colOff>50800</xdr:colOff>
      <xdr:row>41</xdr:row>
      <xdr:rowOff>148437</xdr:rowOff>
    </xdr:to>
    <xdr:sp macro="" textlink="">
      <xdr:nvSpPr>
        <xdr:cNvPr id="131" name="楕円 130">
          <a:extLst>
            <a:ext uri="{FF2B5EF4-FFF2-40B4-BE49-F238E27FC236}">
              <a16:creationId xmlns:a16="http://schemas.microsoft.com/office/drawing/2014/main" xmlns="" id="{38791CBB-B249-4CE3-BEEC-95D001BD6027}"/>
            </a:ext>
          </a:extLst>
        </xdr:cNvPr>
        <xdr:cNvSpPr/>
      </xdr:nvSpPr>
      <xdr:spPr>
        <a:xfrm>
          <a:off x="10426700" y="70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133214</xdr:rowOff>
    </xdr:from>
    <xdr:ext cx="469744" cy="259045"/>
    <xdr:sp macro="" textlink="">
      <xdr:nvSpPr>
        <xdr:cNvPr id="132" name="【道路】&#10;一人当たり延長該当値テキスト">
          <a:extLst>
            <a:ext uri="{FF2B5EF4-FFF2-40B4-BE49-F238E27FC236}">
              <a16:creationId xmlns:a16="http://schemas.microsoft.com/office/drawing/2014/main" xmlns="" id="{197F81E6-7B92-4CA3-98A3-E1944CD05D62}"/>
            </a:ext>
          </a:extLst>
        </xdr:cNvPr>
        <xdr:cNvSpPr txBox="1"/>
      </xdr:nvSpPr>
      <xdr:spPr>
        <a:xfrm>
          <a:off x="10515600" y="699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47651</xdr:rowOff>
    </xdr:from>
    <xdr:to>
      <xdr:col>50</xdr:col>
      <xdr:colOff>165100</xdr:colOff>
      <xdr:row>41</xdr:row>
      <xdr:rowOff>149251</xdr:rowOff>
    </xdr:to>
    <xdr:sp macro="" textlink="">
      <xdr:nvSpPr>
        <xdr:cNvPr id="133" name="楕円 132">
          <a:extLst>
            <a:ext uri="{FF2B5EF4-FFF2-40B4-BE49-F238E27FC236}">
              <a16:creationId xmlns:a16="http://schemas.microsoft.com/office/drawing/2014/main" xmlns="" id="{F982BB13-4249-4455-BE6A-EFC9A435F35E}"/>
            </a:ext>
          </a:extLst>
        </xdr:cNvPr>
        <xdr:cNvSpPr/>
      </xdr:nvSpPr>
      <xdr:spPr>
        <a:xfrm>
          <a:off x="9588500" y="70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97637</xdr:rowOff>
    </xdr:from>
    <xdr:to>
      <xdr:col>55</xdr:col>
      <xdr:colOff>0</xdr:colOff>
      <xdr:row>41</xdr:row>
      <xdr:rowOff>98451</xdr:rowOff>
    </xdr:to>
    <xdr:cxnSp macro="">
      <xdr:nvCxnSpPr>
        <xdr:cNvPr id="134" name="直線コネクタ 133">
          <a:extLst>
            <a:ext uri="{FF2B5EF4-FFF2-40B4-BE49-F238E27FC236}">
              <a16:creationId xmlns:a16="http://schemas.microsoft.com/office/drawing/2014/main" xmlns="" id="{05DE0B2B-B088-4C52-B59D-B5745CE6058E}"/>
            </a:ext>
          </a:extLst>
        </xdr:cNvPr>
        <xdr:cNvCxnSpPr/>
      </xdr:nvCxnSpPr>
      <xdr:spPr>
        <a:xfrm flipV="1">
          <a:off x="9639300" y="7127087"/>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48730</xdr:rowOff>
    </xdr:from>
    <xdr:to>
      <xdr:col>46</xdr:col>
      <xdr:colOff>38100</xdr:colOff>
      <xdr:row>41</xdr:row>
      <xdr:rowOff>150330</xdr:rowOff>
    </xdr:to>
    <xdr:sp macro="" textlink="">
      <xdr:nvSpPr>
        <xdr:cNvPr id="135" name="楕円 134">
          <a:extLst>
            <a:ext uri="{FF2B5EF4-FFF2-40B4-BE49-F238E27FC236}">
              <a16:creationId xmlns:a16="http://schemas.microsoft.com/office/drawing/2014/main" xmlns="" id="{E7A478F7-10C0-44A1-AB32-57C48B4BC9BC}"/>
            </a:ext>
          </a:extLst>
        </xdr:cNvPr>
        <xdr:cNvSpPr/>
      </xdr:nvSpPr>
      <xdr:spPr>
        <a:xfrm>
          <a:off x="8699500" y="70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98451</xdr:rowOff>
    </xdr:from>
    <xdr:to>
      <xdr:col>50</xdr:col>
      <xdr:colOff>114300</xdr:colOff>
      <xdr:row>41</xdr:row>
      <xdr:rowOff>99530</xdr:rowOff>
    </xdr:to>
    <xdr:cxnSp macro="">
      <xdr:nvCxnSpPr>
        <xdr:cNvPr id="136" name="直線コネクタ 135">
          <a:extLst>
            <a:ext uri="{FF2B5EF4-FFF2-40B4-BE49-F238E27FC236}">
              <a16:creationId xmlns:a16="http://schemas.microsoft.com/office/drawing/2014/main" xmlns="" id="{411C2D8F-B5CD-4D8D-AB18-648296A282BB}"/>
            </a:ext>
          </a:extLst>
        </xdr:cNvPr>
        <xdr:cNvCxnSpPr/>
      </xdr:nvCxnSpPr>
      <xdr:spPr>
        <a:xfrm flipV="1">
          <a:off x="8750300" y="712790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49137</xdr:rowOff>
    </xdr:from>
    <xdr:to>
      <xdr:col>41</xdr:col>
      <xdr:colOff>101600</xdr:colOff>
      <xdr:row>41</xdr:row>
      <xdr:rowOff>150737</xdr:rowOff>
    </xdr:to>
    <xdr:sp macro="" textlink="">
      <xdr:nvSpPr>
        <xdr:cNvPr id="137" name="楕円 136">
          <a:extLst>
            <a:ext uri="{FF2B5EF4-FFF2-40B4-BE49-F238E27FC236}">
              <a16:creationId xmlns:a16="http://schemas.microsoft.com/office/drawing/2014/main" xmlns="" id="{1644E8A9-09ED-45D3-8854-8D2D37456DE5}"/>
            </a:ext>
          </a:extLst>
        </xdr:cNvPr>
        <xdr:cNvSpPr/>
      </xdr:nvSpPr>
      <xdr:spPr>
        <a:xfrm>
          <a:off x="7810500" y="70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99530</xdr:rowOff>
    </xdr:from>
    <xdr:to>
      <xdr:col>45</xdr:col>
      <xdr:colOff>177800</xdr:colOff>
      <xdr:row>41</xdr:row>
      <xdr:rowOff>99937</xdr:rowOff>
    </xdr:to>
    <xdr:cxnSp macro="">
      <xdr:nvCxnSpPr>
        <xdr:cNvPr id="138" name="直線コネクタ 137">
          <a:extLst>
            <a:ext uri="{FF2B5EF4-FFF2-40B4-BE49-F238E27FC236}">
              <a16:creationId xmlns:a16="http://schemas.microsoft.com/office/drawing/2014/main" xmlns="" id="{60FB78B8-A56C-4B93-89A5-BF243D0D3808}"/>
            </a:ext>
          </a:extLst>
        </xdr:cNvPr>
        <xdr:cNvCxnSpPr/>
      </xdr:nvCxnSpPr>
      <xdr:spPr>
        <a:xfrm flipV="1">
          <a:off x="7861300" y="7128980"/>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49822</xdr:rowOff>
    </xdr:from>
    <xdr:to>
      <xdr:col>36</xdr:col>
      <xdr:colOff>165100</xdr:colOff>
      <xdr:row>41</xdr:row>
      <xdr:rowOff>151422</xdr:rowOff>
    </xdr:to>
    <xdr:sp macro="" textlink="">
      <xdr:nvSpPr>
        <xdr:cNvPr id="139" name="楕円 138">
          <a:extLst>
            <a:ext uri="{FF2B5EF4-FFF2-40B4-BE49-F238E27FC236}">
              <a16:creationId xmlns:a16="http://schemas.microsoft.com/office/drawing/2014/main" xmlns="" id="{052BEFAA-CF5F-47E4-BA69-34C447BEF385}"/>
            </a:ext>
          </a:extLst>
        </xdr:cNvPr>
        <xdr:cNvSpPr/>
      </xdr:nvSpPr>
      <xdr:spPr>
        <a:xfrm>
          <a:off x="6921500" y="70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99937</xdr:rowOff>
    </xdr:from>
    <xdr:to>
      <xdr:col>41</xdr:col>
      <xdr:colOff>50800</xdr:colOff>
      <xdr:row>41</xdr:row>
      <xdr:rowOff>100622</xdr:rowOff>
    </xdr:to>
    <xdr:cxnSp macro="">
      <xdr:nvCxnSpPr>
        <xdr:cNvPr id="140" name="直線コネクタ 139">
          <a:extLst>
            <a:ext uri="{FF2B5EF4-FFF2-40B4-BE49-F238E27FC236}">
              <a16:creationId xmlns:a16="http://schemas.microsoft.com/office/drawing/2014/main" xmlns="" id="{12C5E722-F5A3-48D9-A668-6538E040057D}"/>
            </a:ext>
          </a:extLst>
        </xdr:cNvPr>
        <xdr:cNvCxnSpPr/>
      </xdr:nvCxnSpPr>
      <xdr:spPr>
        <a:xfrm flipV="1">
          <a:off x="6972300" y="712938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a:extLst>
            <a:ext uri="{FF2B5EF4-FFF2-40B4-BE49-F238E27FC236}">
              <a16:creationId xmlns:a16="http://schemas.microsoft.com/office/drawing/2014/main" xmlns="" id="{965749D4-5DFC-4791-9945-DC364731052A}"/>
            </a:ext>
          </a:extLst>
        </xdr:cNvPr>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a:extLst>
            <a:ext uri="{FF2B5EF4-FFF2-40B4-BE49-F238E27FC236}">
              <a16:creationId xmlns:a16="http://schemas.microsoft.com/office/drawing/2014/main" xmlns="" id="{BA9E6E4E-9625-481C-BBD2-80F1853BFA84}"/>
            </a:ext>
          </a:extLst>
        </xdr:cNvPr>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a:extLst>
            <a:ext uri="{FF2B5EF4-FFF2-40B4-BE49-F238E27FC236}">
              <a16:creationId xmlns:a16="http://schemas.microsoft.com/office/drawing/2014/main" xmlns="" id="{5DD3214F-33BE-4129-AC4B-C44E3DFC0A98}"/>
            </a:ext>
          </a:extLst>
        </xdr:cNvPr>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a:extLst>
            <a:ext uri="{FF2B5EF4-FFF2-40B4-BE49-F238E27FC236}">
              <a16:creationId xmlns:a16="http://schemas.microsoft.com/office/drawing/2014/main" xmlns="" id="{1B8E223F-C004-4B11-B049-CD92565D0D27}"/>
            </a:ext>
          </a:extLst>
        </xdr:cNvPr>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140378</xdr:rowOff>
    </xdr:from>
    <xdr:ext cx="469744" cy="259045"/>
    <xdr:sp macro="" textlink="">
      <xdr:nvSpPr>
        <xdr:cNvPr id="145" name="n_1mainValue【道路】&#10;一人当たり延長">
          <a:extLst>
            <a:ext uri="{FF2B5EF4-FFF2-40B4-BE49-F238E27FC236}">
              <a16:creationId xmlns:a16="http://schemas.microsoft.com/office/drawing/2014/main" xmlns="" id="{8BF5297E-2279-42CD-A8BA-A6462F42CFB6}"/>
            </a:ext>
          </a:extLst>
        </xdr:cNvPr>
        <xdr:cNvSpPr txBox="1"/>
      </xdr:nvSpPr>
      <xdr:spPr>
        <a:xfrm>
          <a:off x="9391727" y="716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141457</xdr:rowOff>
    </xdr:from>
    <xdr:ext cx="469744" cy="259045"/>
    <xdr:sp macro="" textlink="">
      <xdr:nvSpPr>
        <xdr:cNvPr id="146" name="n_2mainValue【道路】&#10;一人当たり延長">
          <a:extLst>
            <a:ext uri="{FF2B5EF4-FFF2-40B4-BE49-F238E27FC236}">
              <a16:creationId xmlns:a16="http://schemas.microsoft.com/office/drawing/2014/main" xmlns="" id="{B9D4B86E-473D-418D-A5D0-BFCE33F83F9F}"/>
            </a:ext>
          </a:extLst>
        </xdr:cNvPr>
        <xdr:cNvSpPr txBox="1"/>
      </xdr:nvSpPr>
      <xdr:spPr>
        <a:xfrm>
          <a:off x="8515427" y="71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141864</xdr:rowOff>
    </xdr:from>
    <xdr:ext cx="469744" cy="259045"/>
    <xdr:sp macro="" textlink="">
      <xdr:nvSpPr>
        <xdr:cNvPr id="147" name="n_3mainValue【道路】&#10;一人当たり延長">
          <a:extLst>
            <a:ext uri="{FF2B5EF4-FFF2-40B4-BE49-F238E27FC236}">
              <a16:creationId xmlns:a16="http://schemas.microsoft.com/office/drawing/2014/main" xmlns="" id="{67476BC3-5BB1-499D-91B5-703A4DC3C640}"/>
            </a:ext>
          </a:extLst>
        </xdr:cNvPr>
        <xdr:cNvSpPr txBox="1"/>
      </xdr:nvSpPr>
      <xdr:spPr>
        <a:xfrm>
          <a:off x="7626427"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142549</xdr:rowOff>
    </xdr:from>
    <xdr:ext cx="469744" cy="259045"/>
    <xdr:sp macro="" textlink="">
      <xdr:nvSpPr>
        <xdr:cNvPr id="148" name="n_4mainValue【道路】&#10;一人当たり延長">
          <a:extLst>
            <a:ext uri="{FF2B5EF4-FFF2-40B4-BE49-F238E27FC236}">
              <a16:creationId xmlns:a16="http://schemas.microsoft.com/office/drawing/2014/main" xmlns="" id="{0467344E-2093-4F47-88A1-269094DB755E}"/>
            </a:ext>
          </a:extLst>
        </xdr:cNvPr>
        <xdr:cNvSpPr txBox="1"/>
      </xdr:nvSpPr>
      <xdr:spPr>
        <a:xfrm>
          <a:off x="6737427" y="717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4EE08F47-229C-4AC3-905D-59EDB2CC3B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E5416766-41A4-4A46-B747-051AF3608B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8B79FBE2-3F67-413B-B513-0C54279982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CCFBF654-FFB1-45F3-8DAF-996BA9B75C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80436652-7056-4F95-A086-A79BBC1835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57ECA71-FFB1-4216-9F1E-1D6CB0C074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AD1E28AD-E008-4CC7-A62C-B604B83E53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44DB9A0-B924-424D-A940-408DF81A09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76EDB070-B2CC-4CE6-B3F0-5F5BFFFA86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17127CB3-AC14-4823-A32D-453BE083AB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59C90B44-E371-47D2-86CC-5C903CD8571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xmlns="" id="{191F2C77-72D0-4208-9DCF-4A00F89063A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xmlns="" id="{C5FC3070-2E3B-47B6-8521-D49076889B4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xmlns="" id="{50C400BE-49DE-4081-9C82-AAABD4FCF1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xmlns="" id="{702507DA-523E-4B56-B85B-882C4B96DBF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xmlns="" id="{DDFC4818-DA10-43C3-A32F-04B566F5EA3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xmlns="" id="{3F946BA6-4A55-4139-BCF8-32736E3FF25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xmlns="" id="{99FAE7FF-5F34-4AE5-A1D2-692A6AB23D6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xmlns="" id="{EF0BB913-1344-4C31-8B51-5A25CC722F6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xmlns="" id="{F6483EA5-4C75-4949-BE9A-AB2CA580827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xmlns="" id="{38F6B8E8-E95A-48BD-A0F1-C4414D99447D}"/>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06FE0956-F8C6-447B-B79D-99F9AC7A42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973EA30C-10C2-48DF-9364-F4A7AC3470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xmlns="" id="{95D58424-D726-495F-AE5B-7365841F749D}"/>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C92EE988-2C2A-47EC-B90A-E01344C69574}"/>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xmlns="" id="{126E56BA-ABC7-44C8-9368-F943EB1912C9}"/>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xmlns="" id="{6FC01DE4-DD51-4B79-BD10-CFE46BCCCB94}"/>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xmlns="" id="{8EA4413D-4849-41CE-868D-5A05375A3D98}"/>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97766DD7-6C65-4E83-B519-C6D8E844A47C}"/>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xmlns="" id="{0809A8F8-6C5D-4C3D-96C5-F9E310004A78}"/>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xmlns="" id="{B1B2B184-F38D-426E-B840-0BED6E13BAA7}"/>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xmlns="" id="{10A4D945-C2B1-461E-B34A-051E558798DB}"/>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xmlns="" id="{316BF494-29DC-47D1-9037-87380E5C1322}"/>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xmlns="" id="{48EDA80F-F696-4AC2-879F-38B1DECD7C38}"/>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2CC4BC62-8DB3-4A5A-AAF5-5BF9E56926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B8E08274-90DE-4207-9DA7-7B626823C8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B5EF3195-7C83-4A72-BE63-AC801F94A7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812B1AC-0F26-4042-91EB-F65A766943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CA5D99B8-235F-45B2-B11C-5CD88B9CCA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88" name="楕円 187">
          <a:extLst>
            <a:ext uri="{FF2B5EF4-FFF2-40B4-BE49-F238E27FC236}">
              <a16:creationId xmlns:a16="http://schemas.microsoft.com/office/drawing/2014/main" xmlns="" id="{08A83E12-9E6A-4BC1-9D00-4FF8FA196CB6}"/>
            </a:ext>
          </a:extLst>
        </xdr:cNvPr>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139717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7693003D-8D11-45D7-B0DF-22B8A595DC69}"/>
            </a:ext>
          </a:extLst>
        </xdr:cNvPr>
        <xdr:cNvSpPr txBox="1"/>
      </xdr:nvSpPr>
      <xdr:spPr>
        <a:xfrm>
          <a:off x="4673600"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0" name="楕円 189">
          <a:extLst>
            <a:ext uri="{FF2B5EF4-FFF2-40B4-BE49-F238E27FC236}">
              <a16:creationId xmlns:a16="http://schemas.microsoft.com/office/drawing/2014/main" xmlns="" id="{C57C1A3F-EA6B-442B-9CF7-453FBBCB547A}"/>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167640</xdr:rowOff>
    </xdr:to>
    <xdr:cxnSp macro="">
      <xdr:nvCxnSpPr>
        <xdr:cNvPr id="191" name="直線コネクタ 190">
          <a:extLst>
            <a:ext uri="{FF2B5EF4-FFF2-40B4-BE49-F238E27FC236}">
              <a16:creationId xmlns:a16="http://schemas.microsoft.com/office/drawing/2014/main" xmlns="" id="{1F45E193-65CF-48EF-B950-0C1551FDD450}"/>
            </a:ext>
          </a:extLst>
        </xdr:cNvPr>
        <xdr:cNvCxnSpPr/>
      </xdr:nvCxnSpPr>
      <xdr:spPr>
        <a:xfrm>
          <a:off x="3797300" y="10424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192" name="楕円 191">
          <a:extLst>
            <a:ext uri="{FF2B5EF4-FFF2-40B4-BE49-F238E27FC236}">
              <a16:creationId xmlns:a16="http://schemas.microsoft.com/office/drawing/2014/main" xmlns="" id="{BBE616BC-84C9-47A9-8033-4D7EE0CB89F0}"/>
            </a:ext>
          </a:extLst>
        </xdr:cNvPr>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137160</xdr:rowOff>
    </xdr:to>
    <xdr:cxnSp macro="">
      <xdr:nvCxnSpPr>
        <xdr:cNvPr id="193" name="直線コネクタ 192">
          <a:extLst>
            <a:ext uri="{FF2B5EF4-FFF2-40B4-BE49-F238E27FC236}">
              <a16:creationId xmlns:a16="http://schemas.microsoft.com/office/drawing/2014/main" xmlns="" id="{8FE52349-5B93-4FBE-8D48-E1EEA705A8B8}"/>
            </a:ext>
          </a:extLst>
        </xdr:cNvPr>
        <xdr:cNvCxnSpPr/>
      </xdr:nvCxnSpPr>
      <xdr:spPr>
        <a:xfrm>
          <a:off x="2908300" y="10393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94" name="楕円 193">
          <a:extLst>
            <a:ext uri="{FF2B5EF4-FFF2-40B4-BE49-F238E27FC236}">
              <a16:creationId xmlns:a16="http://schemas.microsoft.com/office/drawing/2014/main" xmlns="" id="{2982D964-8FAD-4565-9627-7AB7C0DF8964}"/>
            </a:ext>
          </a:extLst>
        </xdr:cNvPr>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106680</xdr:rowOff>
    </xdr:to>
    <xdr:cxnSp macro="">
      <xdr:nvCxnSpPr>
        <xdr:cNvPr id="195" name="直線コネクタ 194">
          <a:extLst>
            <a:ext uri="{FF2B5EF4-FFF2-40B4-BE49-F238E27FC236}">
              <a16:creationId xmlns:a16="http://schemas.microsoft.com/office/drawing/2014/main" xmlns="" id="{69908692-97F8-4321-8C7E-AF62CC51E242}"/>
            </a:ext>
          </a:extLst>
        </xdr:cNvPr>
        <xdr:cNvCxnSpPr/>
      </xdr:nvCxnSpPr>
      <xdr:spPr>
        <a:xfrm>
          <a:off x="2019300" y="10302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6" name="楕円 195">
          <a:extLst>
            <a:ext uri="{FF2B5EF4-FFF2-40B4-BE49-F238E27FC236}">
              <a16:creationId xmlns:a16="http://schemas.microsoft.com/office/drawing/2014/main" xmlns="" id="{5A9A91A8-45EE-4E35-8CB6-07421A0DA350}"/>
            </a:ext>
          </a:extLst>
        </xdr:cNvPr>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15240</xdr:rowOff>
    </xdr:to>
    <xdr:cxnSp macro="">
      <xdr:nvCxnSpPr>
        <xdr:cNvPr id="197" name="直線コネクタ 196">
          <a:extLst>
            <a:ext uri="{FF2B5EF4-FFF2-40B4-BE49-F238E27FC236}">
              <a16:creationId xmlns:a16="http://schemas.microsoft.com/office/drawing/2014/main" xmlns="" id="{F2FB4B70-77DD-4B5B-B4C4-02DDCAF45166}"/>
            </a:ext>
          </a:extLst>
        </xdr:cNvPr>
        <xdr:cNvCxnSpPr/>
      </xdr:nvCxnSpPr>
      <xdr:spPr>
        <a:xfrm>
          <a:off x="1130300" y="10271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6416E726-926D-4DCA-B8D7-0588C15587E3}"/>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6DA2A937-2299-4B26-B408-3709E8C4459E}"/>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8F80BF1F-02C3-4B02-855C-AD2FFAA294B1}"/>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3A9C5539-CDF3-4AA7-9FD8-1FD68A366A52}"/>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9B0E276E-EE6F-426B-BA12-46548F5EDA22}"/>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BFE5BE50-DDB5-4552-A1FB-2BC2D79A1471}"/>
            </a:ext>
          </a:extLst>
        </xdr:cNvPr>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82567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E0A14F71-621F-417A-A041-84DDEDF9B52A}"/>
            </a:ext>
          </a:extLst>
        </xdr:cNvPr>
        <xdr:cNvSpPr txBox="1"/>
      </xdr:nvSpPr>
      <xdr:spPr>
        <a:xfrm>
          <a:off x="1816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52087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BEEB0B44-5C6A-4B9A-B324-2423A7848615}"/>
            </a:ext>
          </a:extLst>
        </xdr:cNvPr>
        <xdr:cNvSpPr txBox="1"/>
      </xdr:nvSpPr>
      <xdr:spPr>
        <a:xfrm>
          <a:off x="927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83207911-F885-4894-AFCF-574DFEE12E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5E9D7FDF-4A9A-4C80-AB6E-7AF00A9EEA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95EE9FB0-2F2D-4E43-BC7C-5A4E73D4FC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243C8DD3-F864-441C-88BE-EE7A4959C7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BECE2961-1C95-45C0-B405-736591AB25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9CEBD1B1-DFD6-4F15-AF71-A4411109109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7355B448-5F28-4451-ADB6-F41F627ACB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13C32C9D-D368-4067-9FA8-B18D632898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424F9C4F-7C8E-43EB-8246-852C2F2E04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59CA4534-CC5F-4B59-B1DC-F413213216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xmlns="" id="{E7D13D05-835D-457F-A0B7-59C855934FC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xmlns="" id="{DE653770-9B37-47DA-8B25-434B764B5D6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xmlns="" id="{6DA65EAD-C306-461F-8495-A8988D7C57F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xmlns="" id="{CAA7FF30-3AEA-4449-BC1A-A2EDFE8AEC0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xmlns="" id="{6918C794-A7D0-4E54-81D7-2AFC04FCBF4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xmlns="" id="{D75324E4-CF15-4C62-B52D-D3499509B44D}"/>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xmlns="" id="{34DAA779-B848-490E-AD54-F3C7B630D7F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xmlns="" id="{C3312922-B2D4-4F8B-9CCB-B950DAD642D5}"/>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xmlns="" id="{B8C2FD91-4589-429F-A91C-3125D8227B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xmlns="" id="{F6EFC926-CB52-45F5-B4ED-9D1C057FCC8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xmlns="" id="{E7C63D04-0DD8-4879-BA57-771A3FB51F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xmlns="" id="{D660D854-9551-4C25-9314-BBAD32F02AF3}"/>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xmlns="" id="{2ACD90CD-289A-4965-9664-8639C5924BD2}"/>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xmlns="" id="{C57B1073-4A7E-46D9-836C-0F8DF5ABE992}"/>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xmlns="" id="{C20B36C5-F594-480C-BB29-99BDB7493DEF}"/>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xmlns="" id="{D16BC1A9-2454-4076-804A-C2E2C32F808D}"/>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xmlns="" id="{98DB9506-8F02-4ABF-A67C-70ABB9AD7C00}"/>
            </a:ext>
          </a:extLst>
        </xdr:cNvPr>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xmlns="" id="{8E0A5FA3-3821-44CA-8C85-1D3D5C5F8444}"/>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xmlns="" id="{249A7F90-49F0-4165-BE6E-B26C05E793AF}"/>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xmlns="" id="{520433FD-F527-424B-B9C4-E94A6E3DA42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xmlns="" id="{4ED89ADE-0493-49AD-9903-EA15A82A2A58}"/>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xmlns="" id="{AFD477BE-832D-4A77-8C35-7921997A355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B1A1E813-4AAE-4915-8985-A7946AA50D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E1F76A0C-D697-4C62-B0C7-C2B5D252CA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400F0776-3B00-402B-A7C3-18B4B942A4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47951D0D-2B30-4666-8CD1-F308128A55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87FBD24-0CE7-4C07-88D8-AF1B1EB7C3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31638</xdr:rowOff>
    </xdr:from>
    <xdr:to>
      <xdr:col>55</xdr:col>
      <xdr:colOff>50800</xdr:colOff>
      <xdr:row>61</xdr:row>
      <xdr:rowOff>133238</xdr:rowOff>
    </xdr:to>
    <xdr:sp macro="" textlink="">
      <xdr:nvSpPr>
        <xdr:cNvPr id="243" name="楕円 242">
          <a:extLst>
            <a:ext uri="{FF2B5EF4-FFF2-40B4-BE49-F238E27FC236}">
              <a16:creationId xmlns:a16="http://schemas.microsoft.com/office/drawing/2014/main" xmlns="" id="{A2ED591D-9691-4172-90BB-383CFB7DCA0C}"/>
            </a:ext>
          </a:extLst>
        </xdr:cNvPr>
        <xdr:cNvSpPr/>
      </xdr:nvSpPr>
      <xdr:spPr>
        <a:xfrm>
          <a:off x="10426700" y="1049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54515</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xmlns="" id="{B4A9C457-8ED9-443C-BC7A-C8DDE3885951}"/>
            </a:ext>
          </a:extLst>
        </xdr:cNvPr>
        <xdr:cNvSpPr txBox="1"/>
      </xdr:nvSpPr>
      <xdr:spPr>
        <a:xfrm>
          <a:off x="10515600" y="1034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35513</xdr:rowOff>
    </xdr:from>
    <xdr:to>
      <xdr:col>50</xdr:col>
      <xdr:colOff>165100</xdr:colOff>
      <xdr:row>61</xdr:row>
      <xdr:rowOff>137113</xdr:rowOff>
    </xdr:to>
    <xdr:sp macro="" textlink="">
      <xdr:nvSpPr>
        <xdr:cNvPr id="245" name="楕円 244">
          <a:extLst>
            <a:ext uri="{FF2B5EF4-FFF2-40B4-BE49-F238E27FC236}">
              <a16:creationId xmlns:a16="http://schemas.microsoft.com/office/drawing/2014/main" xmlns="" id="{C8010E82-99D5-41AD-A78A-56555C2B7B69}"/>
            </a:ext>
          </a:extLst>
        </xdr:cNvPr>
        <xdr:cNvSpPr/>
      </xdr:nvSpPr>
      <xdr:spPr>
        <a:xfrm>
          <a:off x="9588500" y="104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82438</xdr:rowOff>
    </xdr:from>
    <xdr:to>
      <xdr:col>55</xdr:col>
      <xdr:colOff>0</xdr:colOff>
      <xdr:row>61</xdr:row>
      <xdr:rowOff>86313</xdr:rowOff>
    </xdr:to>
    <xdr:cxnSp macro="">
      <xdr:nvCxnSpPr>
        <xdr:cNvPr id="246" name="直線コネクタ 245">
          <a:extLst>
            <a:ext uri="{FF2B5EF4-FFF2-40B4-BE49-F238E27FC236}">
              <a16:creationId xmlns:a16="http://schemas.microsoft.com/office/drawing/2014/main" xmlns="" id="{6CDA3B5A-C3CA-4E77-A399-2276FFA8EF2E}"/>
            </a:ext>
          </a:extLst>
        </xdr:cNvPr>
        <xdr:cNvCxnSpPr/>
      </xdr:nvCxnSpPr>
      <xdr:spPr>
        <a:xfrm flipV="1">
          <a:off x="9639300" y="10540888"/>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40770</xdr:rowOff>
    </xdr:from>
    <xdr:to>
      <xdr:col>46</xdr:col>
      <xdr:colOff>38100</xdr:colOff>
      <xdr:row>61</xdr:row>
      <xdr:rowOff>142370</xdr:rowOff>
    </xdr:to>
    <xdr:sp macro="" textlink="">
      <xdr:nvSpPr>
        <xdr:cNvPr id="247" name="楕円 246">
          <a:extLst>
            <a:ext uri="{FF2B5EF4-FFF2-40B4-BE49-F238E27FC236}">
              <a16:creationId xmlns:a16="http://schemas.microsoft.com/office/drawing/2014/main" xmlns="" id="{C1477A94-1932-4CA4-A8B7-A7D47BDE461E}"/>
            </a:ext>
          </a:extLst>
        </xdr:cNvPr>
        <xdr:cNvSpPr/>
      </xdr:nvSpPr>
      <xdr:spPr>
        <a:xfrm>
          <a:off x="8699500" y="104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86313</xdr:rowOff>
    </xdr:from>
    <xdr:to>
      <xdr:col>50</xdr:col>
      <xdr:colOff>114300</xdr:colOff>
      <xdr:row>61</xdr:row>
      <xdr:rowOff>91570</xdr:rowOff>
    </xdr:to>
    <xdr:cxnSp macro="">
      <xdr:nvCxnSpPr>
        <xdr:cNvPr id="248" name="直線コネクタ 247">
          <a:extLst>
            <a:ext uri="{FF2B5EF4-FFF2-40B4-BE49-F238E27FC236}">
              <a16:creationId xmlns:a16="http://schemas.microsoft.com/office/drawing/2014/main" xmlns="" id="{2B098085-D835-4BEF-B6BD-4F8DE43FEE2D}"/>
            </a:ext>
          </a:extLst>
        </xdr:cNvPr>
        <xdr:cNvCxnSpPr/>
      </xdr:nvCxnSpPr>
      <xdr:spPr>
        <a:xfrm flipV="1">
          <a:off x="8750300" y="1054476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42899</xdr:rowOff>
    </xdr:from>
    <xdr:to>
      <xdr:col>41</xdr:col>
      <xdr:colOff>101600</xdr:colOff>
      <xdr:row>61</xdr:row>
      <xdr:rowOff>144499</xdr:rowOff>
    </xdr:to>
    <xdr:sp macro="" textlink="">
      <xdr:nvSpPr>
        <xdr:cNvPr id="249" name="楕円 248">
          <a:extLst>
            <a:ext uri="{FF2B5EF4-FFF2-40B4-BE49-F238E27FC236}">
              <a16:creationId xmlns:a16="http://schemas.microsoft.com/office/drawing/2014/main" xmlns="" id="{B2DBD1A8-EAEE-4C7A-BA0B-3A6FE39C0DDF}"/>
            </a:ext>
          </a:extLst>
        </xdr:cNvPr>
        <xdr:cNvSpPr/>
      </xdr:nvSpPr>
      <xdr:spPr>
        <a:xfrm>
          <a:off x="7810500" y="105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91570</xdr:rowOff>
    </xdr:from>
    <xdr:to>
      <xdr:col>45</xdr:col>
      <xdr:colOff>177800</xdr:colOff>
      <xdr:row>61</xdr:row>
      <xdr:rowOff>93699</xdr:rowOff>
    </xdr:to>
    <xdr:cxnSp macro="">
      <xdr:nvCxnSpPr>
        <xdr:cNvPr id="250" name="直線コネクタ 249">
          <a:extLst>
            <a:ext uri="{FF2B5EF4-FFF2-40B4-BE49-F238E27FC236}">
              <a16:creationId xmlns:a16="http://schemas.microsoft.com/office/drawing/2014/main" xmlns="" id="{704F71EB-F291-4F8F-B671-998E399EBA2D}"/>
            </a:ext>
          </a:extLst>
        </xdr:cNvPr>
        <xdr:cNvCxnSpPr/>
      </xdr:nvCxnSpPr>
      <xdr:spPr>
        <a:xfrm flipV="1">
          <a:off x="7861300" y="10550020"/>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47027</xdr:rowOff>
    </xdr:from>
    <xdr:to>
      <xdr:col>36</xdr:col>
      <xdr:colOff>165100</xdr:colOff>
      <xdr:row>61</xdr:row>
      <xdr:rowOff>148627</xdr:rowOff>
    </xdr:to>
    <xdr:sp macro="" textlink="">
      <xdr:nvSpPr>
        <xdr:cNvPr id="251" name="楕円 250">
          <a:extLst>
            <a:ext uri="{FF2B5EF4-FFF2-40B4-BE49-F238E27FC236}">
              <a16:creationId xmlns:a16="http://schemas.microsoft.com/office/drawing/2014/main" xmlns="" id="{F8DF6993-7EBF-4084-AD0C-8F73F494E72C}"/>
            </a:ext>
          </a:extLst>
        </xdr:cNvPr>
        <xdr:cNvSpPr/>
      </xdr:nvSpPr>
      <xdr:spPr>
        <a:xfrm>
          <a:off x="6921500" y="105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93699</xdr:rowOff>
    </xdr:from>
    <xdr:to>
      <xdr:col>41</xdr:col>
      <xdr:colOff>50800</xdr:colOff>
      <xdr:row>61</xdr:row>
      <xdr:rowOff>97827</xdr:rowOff>
    </xdr:to>
    <xdr:cxnSp macro="">
      <xdr:nvCxnSpPr>
        <xdr:cNvPr id="252" name="直線コネクタ 251">
          <a:extLst>
            <a:ext uri="{FF2B5EF4-FFF2-40B4-BE49-F238E27FC236}">
              <a16:creationId xmlns:a16="http://schemas.microsoft.com/office/drawing/2014/main" xmlns="" id="{A6172B71-8DF9-4053-A2C2-EDCA43D1C9E4}"/>
            </a:ext>
          </a:extLst>
        </xdr:cNvPr>
        <xdr:cNvCxnSpPr/>
      </xdr:nvCxnSpPr>
      <xdr:spPr>
        <a:xfrm flipV="1">
          <a:off x="6972300" y="10552149"/>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xmlns="" id="{8FD0EC44-EA2B-48B1-A23D-EB62ECA95A93}"/>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xmlns="" id="{5B1CD55C-D801-4326-BDAA-41300F524B33}"/>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xmlns="" id="{2ECDD7BD-B579-462A-B234-AA7D5C022A31}"/>
            </a:ext>
          </a:extLst>
        </xdr:cNvPr>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20583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xmlns="" id="{26949684-BD27-4B43-A385-E6653EB3F1FB}"/>
            </a:ext>
          </a:extLst>
        </xdr:cNvPr>
        <xdr:cNvSpPr txBox="1"/>
      </xdr:nvSpPr>
      <xdr:spPr>
        <a:xfrm>
          <a:off x="6672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128240</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xmlns="" id="{4EFCAA48-AFF4-45D8-8B03-3F20BE638F42}"/>
            </a:ext>
          </a:extLst>
        </xdr:cNvPr>
        <xdr:cNvSpPr txBox="1"/>
      </xdr:nvSpPr>
      <xdr:spPr>
        <a:xfrm>
          <a:off x="9327095" y="105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133497</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xmlns="" id="{AEA0B546-9A05-4F98-AC41-E911B0F8B15B}"/>
            </a:ext>
          </a:extLst>
        </xdr:cNvPr>
        <xdr:cNvSpPr txBox="1"/>
      </xdr:nvSpPr>
      <xdr:spPr>
        <a:xfrm>
          <a:off x="8450795" y="1059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161026</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xmlns="" id="{47D69F69-9EE9-4C99-8C4B-82D5EF21EBE8}"/>
            </a:ext>
          </a:extLst>
        </xdr:cNvPr>
        <xdr:cNvSpPr txBox="1"/>
      </xdr:nvSpPr>
      <xdr:spPr>
        <a:xfrm>
          <a:off x="7561795" y="1027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165154</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xmlns="" id="{9AD83CBC-D5C9-447F-A3FB-4986DBB59A89}"/>
            </a:ext>
          </a:extLst>
        </xdr:cNvPr>
        <xdr:cNvSpPr txBox="1"/>
      </xdr:nvSpPr>
      <xdr:spPr>
        <a:xfrm>
          <a:off x="6672795" y="102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xmlns="" id="{844D14C8-CC78-4F4C-8964-D60B53ED12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xmlns="" id="{717DDEF3-B42C-4CBB-9C85-48580F3914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xmlns="" id="{C2B30706-D707-4026-BCED-517E0D81FB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xmlns="" id="{00651E4D-05BA-4969-A169-8679F9F5BA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xmlns="" id="{9D2BF6D6-2B88-49E9-AF28-57C90D161A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xmlns="" id="{66F565C5-75A7-4530-AF29-C7B33D33DA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xmlns="" id="{1542118E-EAEB-4EB8-8A28-5B5AC341C8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xmlns="" id="{7107C6AA-EC19-4B8F-9769-C48157D065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xmlns="" id="{01F3B101-5CD0-45B1-AC43-A1C58AE8DF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xmlns="" id="{B1AC46F2-181F-4052-A1E2-EAE5CCA4FE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xmlns="" id="{D7773B82-E501-4C21-9EAB-7896D705C36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xmlns="" id="{FCF4EC10-F282-4E9A-B457-98F5A5E131F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xmlns="" id="{80C59164-8389-497A-9170-AADA3A29B4C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xmlns="" id="{911BC682-A2A0-4B50-9181-B759F672D3E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xmlns="" id="{CC4840DF-132D-464B-B8E5-46369C2917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xmlns="" id="{255A11AB-700F-4D23-ABD9-5C774716298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xmlns="" id="{8AC2F808-9925-4AA7-B30C-ED85516DFED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xmlns="" id="{DF4D8172-6B76-424E-B7B4-D9AA8B73209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xmlns="" id="{2BDC40D0-AC8A-4C35-A9F5-03444494741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xmlns="" id="{51E8C416-F272-4785-8975-C19C0AB6A2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xmlns="" id="{7758092C-7C02-41C8-88F8-6E1B42B38F0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xmlns="" id="{FB5C078E-89E0-49B4-AA72-F29A95EE30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xmlns="" id="{B3CBF967-0D64-491B-889C-90A601F0842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xmlns="" id="{E1A0DF1F-F3CC-4B9E-87FA-EEE1FA0B16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xmlns="" id="{566C4322-4C08-4AFB-BFBC-812FF5FC9C62}"/>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xmlns="" id="{E138510A-8D28-45AB-B24B-C5F07CEA5CF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xmlns="" id="{EC5E719E-E155-4CA6-917E-CEEBA531274F}"/>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xmlns="" id="{A6676399-8CC9-495D-8727-88485B80CC3C}"/>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xmlns="" id="{D97F0628-F141-4297-AE65-41CE2058AB43}"/>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a:extLst>
            <a:ext uri="{FF2B5EF4-FFF2-40B4-BE49-F238E27FC236}">
              <a16:creationId xmlns:a16="http://schemas.microsoft.com/office/drawing/2014/main" xmlns="" id="{A019EDEF-2015-4709-896F-D6BC21FA4E51}"/>
            </a:ext>
          </a:extLst>
        </xdr:cNvPr>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xmlns="" id="{86BEBE72-FDF5-4904-B31B-0F00CB21F36A}"/>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xmlns="" id="{CC549821-6A1B-48C3-9D6E-69EC03FFF695}"/>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xmlns="" id="{A253CB36-5EF1-468E-BDFA-F9BA9924DC8D}"/>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xmlns="" id="{86A3F2BF-9641-461A-84EF-95597F58C0D2}"/>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xmlns="" id="{720CA5D3-DABD-4752-8EFA-B9B0BCF0BEA5}"/>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861BD1FE-5F80-4CBF-8607-02A96F5E31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7FBF3894-E34C-493F-91C5-9FACAB37D0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C3B4284-C8DC-40FC-A480-855B7759FE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6FAC63E9-0D7B-4008-A17B-72C92A0898A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ECC1E2D7-481E-482C-A9FE-8D58879FD9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301" name="楕円 300">
          <a:extLst>
            <a:ext uri="{FF2B5EF4-FFF2-40B4-BE49-F238E27FC236}">
              <a16:creationId xmlns:a16="http://schemas.microsoft.com/office/drawing/2014/main" xmlns="" id="{8A95D765-C3E9-498D-AAB1-2EDA13038DAD}"/>
            </a:ext>
          </a:extLst>
        </xdr:cNvPr>
        <xdr:cNvSpPr/>
      </xdr:nvSpPr>
      <xdr:spPr>
        <a:xfrm>
          <a:off x="4584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99713</xdr:rowOff>
    </xdr:from>
    <xdr:ext cx="405111" cy="259045"/>
    <xdr:sp macro="" textlink="">
      <xdr:nvSpPr>
        <xdr:cNvPr id="302" name="【公営住宅】&#10;有形固定資産減価償却率該当値テキスト">
          <a:extLst>
            <a:ext uri="{FF2B5EF4-FFF2-40B4-BE49-F238E27FC236}">
              <a16:creationId xmlns:a16="http://schemas.microsoft.com/office/drawing/2014/main" xmlns="" id="{D93EE7FD-565B-4C7E-95E4-4F9DB0F9153A}"/>
            </a:ext>
          </a:extLst>
        </xdr:cNvPr>
        <xdr:cNvSpPr txBox="1"/>
      </xdr:nvSpPr>
      <xdr:spPr>
        <a:xfrm>
          <a:off x="4673600"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303" name="楕円 302">
          <a:extLst>
            <a:ext uri="{FF2B5EF4-FFF2-40B4-BE49-F238E27FC236}">
              <a16:creationId xmlns:a16="http://schemas.microsoft.com/office/drawing/2014/main" xmlns="" id="{97A58705-0ACA-4264-9571-AD53F95D1843}"/>
            </a:ext>
          </a:extLst>
        </xdr:cNvPr>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127636</xdr:rowOff>
    </xdr:to>
    <xdr:cxnSp macro="">
      <xdr:nvCxnSpPr>
        <xdr:cNvPr id="304" name="直線コネクタ 303">
          <a:extLst>
            <a:ext uri="{FF2B5EF4-FFF2-40B4-BE49-F238E27FC236}">
              <a16:creationId xmlns:a16="http://schemas.microsoft.com/office/drawing/2014/main" xmlns="" id="{5D0FD5F4-A881-4AFD-A58F-A04B173A60A5}"/>
            </a:ext>
          </a:extLst>
        </xdr:cNvPr>
        <xdr:cNvCxnSpPr/>
      </xdr:nvCxnSpPr>
      <xdr:spPr>
        <a:xfrm>
          <a:off x="3797300" y="141503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636</xdr:rowOff>
    </xdr:from>
    <xdr:to>
      <xdr:col>15</xdr:col>
      <xdr:colOff>101600</xdr:colOff>
      <xdr:row>82</xdr:row>
      <xdr:rowOff>102236</xdr:rowOff>
    </xdr:to>
    <xdr:sp macro="" textlink="">
      <xdr:nvSpPr>
        <xdr:cNvPr id="305" name="楕円 304">
          <a:extLst>
            <a:ext uri="{FF2B5EF4-FFF2-40B4-BE49-F238E27FC236}">
              <a16:creationId xmlns:a16="http://schemas.microsoft.com/office/drawing/2014/main" xmlns="" id="{3D0CE185-3587-45E8-9788-0D0545A640DB}"/>
            </a:ext>
          </a:extLst>
        </xdr:cNvPr>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91439</xdr:rowOff>
    </xdr:to>
    <xdr:cxnSp macro="">
      <xdr:nvCxnSpPr>
        <xdr:cNvPr id="306" name="直線コネクタ 305">
          <a:extLst>
            <a:ext uri="{FF2B5EF4-FFF2-40B4-BE49-F238E27FC236}">
              <a16:creationId xmlns:a16="http://schemas.microsoft.com/office/drawing/2014/main" xmlns="" id="{63C992AD-EB76-407D-BF83-5CBDD646E301}"/>
            </a:ext>
          </a:extLst>
        </xdr:cNvPr>
        <xdr:cNvCxnSpPr/>
      </xdr:nvCxnSpPr>
      <xdr:spPr>
        <a:xfrm>
          <a:off x="2908300" y="141103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07" name="楕円 306">
          <a:extLst>
            <a:ext uri="{FF2B5EF4-FFF2-40B4-BE49-F238E27FC236}">
              <a16:creationId xmlns:a16="http://schemas.microsoft.com/office/drawing/2014/main" xmlns="" id="{E2EFC24E-0713-4574-8F20-628BDC37B96D}"/>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51436</xdr:rowOff>
    </xdr:to>
    <xdr:cxnSp macro="">
      <xdr:nvCxnSpPr>
        <xdr:cNvPr id="308" name="直線コネクタ 307">
          <a:extLst>
            <a:ext uri="{FF2B5EF4-FFF2-40B4-BE49-F238E27FC236}">
              <a16:creationId xmlns:a16="http://schemas.microsoft.com/office/drawing/2014/main" xmlns="" id="{292FA5F2-8CD4-4932-8C5A-E926F77BC14B}"/>
            </a:ext>
          </a:extLst>
        </xdr:cNvPr>
        <xdr:cNvCxnSpPr/>
      </xdr:nvCxnSpPr>
      <xdr:spPr>
        <a:xfrm>
          <a:off x="2019300" y="140455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69214</xdr:rowOff>
    </xdr:from>
    <xdr:to>
      <xdr:col>6</xdr:col>
      <xdr:colOff>38100</xdr:colOff>
      <xdr:row>81</xdr:row>
      <xdr:rowOff>170814</xdr:rowOff>
    </xdr:to>
    <xdr:sp macro="" textlink="">
      <xdr:nvSpPr>
        <xdr:cNvPr id="309" name="楕円 308">
          <a:extLst>
            <a:ext uri="{FF2B5EF4-FFF2-40B4-BE49-F238E27FC236}">
              <a16:creationId xmlns:a16="http://schemas.microsoft.com/office/drawing/2014/main" xmlns="" id="{830BA2FA-930F-47B6-8404-33B7D4CA0BEA}"/>
            </a:ext>
          </a:extLst>
        </xdr:cNvPr>
        <xdr:cNvSpPr/>
      </xdr:nvSpPr>
      <xdr:spPr>
        <a:xfrm>
          <a:off x="1079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120014</xdr:rowOff>
    </xdr:from>
    <xdr:to>
      <xdr:col>10</xdr:col>
      <xdr:colOff>114300</xdr:colOff>
      <xdr:row>81</xdr:row>
      <xdr:rowOff>158114</xdr:rowOff>
    </xdr:to>
    <xdr:cxnSp macro="">
      <xdr:nvCxnSpPr>
        <xdr:cNvPr id="310" name="直線コネクタ 309">
          <a:extLst>
            <a:ext uri="{FF2B5EF4-FFF2-40B4-BE49-F238E27FC236}">
              <a16:creationId xmlns:a16="http://schemas.microsoft.com/office/drawing/2014/main" xmlns="" id="{CD60D34D-2252-402B-AF38-B4FC83EE586C}"/>
            </a:ext>
          </a:extLst>
        </xdr:cNvPr>
        <xdr:cNvCxnSpPr/>
      </xdr:nvCxnSpPr>
      <xdr:spPr>
        <a:xfrm>
          <a:off x="1130300" y="140074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a:extLst>
            <a:ext uri="{FF2B5EF4-FFF2-40B4-BE49-F238E27FC236}">
              <a16:creationId xmlns:a16="http://schemas.microsoft.com/office/drawing/2014/main" xmlns="" id="{72953656-E800-4B84-AC4E-7E074BFB5ECD}"/>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a:extLst>
            <a:ext uri="{FF2B5EF4-FFF2-40B4-BE49-F238E27FC236}">
              <a16:creationId xmlns:a16="http://schemas.microsoft.com/office/drawing/2014/main" xmlns="" id="{5F3E4E32-0EBD-4B80-8E43-4EA03BD348F1}"/>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a:extLst>
            <a:ext uri="{FF2B5EF4-FFF2-40B4-BE49-F238E27FC236}">
              <a16:creationId xmlns:a16="http://schemas.microsoft.com/office/drawing/2014/main" xmlns="" id="{3FE45A84-47B3-487F-85AD-16A7AFE516DB}"/>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a:extLst>
            <a:ext uri="{FF2B5EF4-FFF2-40B4-BE49-F238E27FC236}">
              <a16:creationId xmlns:a16="http://schemas.microsoft.com/office/drawing/2014/main" xmlns="" id="{C259D739-B074-4217-9600-182E3DBA00CC}"/>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158766</xdr:rowOff>
    </xdr:from>
    <xdr:ext cx="405111" cy="259045"/>
    <xdr:sp macro="" textlink="">
      <xdr:nvSpPr>
        <xdr:cNvPr id="315" name="n_1mainValue【公営住宅】&#10;有形固定資産減価償却率">
          <a:extLst>
            <a:ext uri="{FF2B5EF4-FFF2-40B4-BE49-F238E27FC236}">
              <a16:creationId xmlns:a16="http://schemas.microsoft.com/office/drawing/2014/main" xmlns="" id="{F20E003E-D2DF-4394-BE7D-EE540D0AB7BD}"/>
            </a:ext>
          </a:extLst>
        </xdr:cNvPr>
        <xdr:cNvSpPr txBox="1"/>
      </xdr:nvSpPr>
      <xdr:spPr>
        <a:xfrm>
          <a:off x="3582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118763</xdr:rowOff>
    </xdr:from>
    <xdr:ext cx="405111" cy="259045"/>
    <xdr:sp macro="" textlink="">
      <xdr:nvSpPr>
        <xdr:cNvPr id="316" name="n_2mainValue【公営住宅】&#10;有形固定資産減価償却率">
          <a:extLst>
            <a:ext uri="{FF2B5EF4-FFF2-40B4-BE49-F238E27FC236}">
              <a16:creationId xmlns:a16="http://schemas.microsoft.com/office/drawing/2014/main" xmlns="" id="{8EC22E46-E87D-4F97-B416-E7D70648A877}"/>
            </a:ext>
          </a:extLst>
        </xdr:cNvPr>
        <xdr:cNvSpPr txBox="1"/>
      </xdr:nvSpPr>
      <xdr:spPr>
        <a:xfrm>
          <a:off x="2705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17" name="n_3mainValue【公営住宅】&#10;有形固定資産減価償却率">
          <a:extLst>
            <a:ext uri="{FF2B5EF4-FFF2-40B4-BE49-F238E27FC236}">
              <a16:creationId xmlns:a16="http://schemas.microsoft.com/office/drawing/2014/main" xmlns="" id="{FD842B1D-A3DF-49E0-A3C5-AF878D0A09E0}"/>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15891</xdr:rowOff>
    </xdr:from>
    <xdr:ext cx="405111" cy="259045"/>
    <xdr:sp macro="" textlink="">
      <xdr:nvSpPr>
        <xdr:cNvPr id="318" name="n_4mainValue【公営住宅】&#10;有形固定資産減価償却率">
          <a:extLst>
            <a:ext uri="{FF2B5EF4-FFF2-40B4-BE49-F238E27FC236}">
              <a16:creationId xmlns:a16="http://schemas.microsoft.com/office/drawing/2014/main" xmlns="" id="{6136D695-74D6-4480-BBC3-3A6D08AF8727}"/>
            </a:ext>
          </a:extLst>
        </xdr:cNvPr>
        <xdr:cNvSpPr txBox="1"/>
      </xdr:nvSpPr>
      <xdr:spPr>
        <a:xfrm>
          <a:off x="927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xmlns="" id="{A69C4932-2D69-4063-93CB-BB5E0FA90E9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xmlns="" id="{763D050B-5152-4034-86DF-B44E3A2B05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xmlns="" id="{768B5C7A-1D94-4544-B52D-7C67AD6512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xmlns="" id="{5A0398F5-FD39-4BD3-A11D-E5B7FFC5B6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xmlns="" id="{7203502B-37D7-4276-A5BF-86F6EFEE7D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xmlns="" id="{DABC457E-30A2-4B88-A3C2-BB037C042C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xmlns="" id="{83EB3DCB-005B-4C26-8546-E1A9E4555F9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xmlns="" id="{158A1751-5981-4363-BEA2-008EAADF31C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xmlns="" id="{43318D1C-7B6B-4102-8891-8E29441FF9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xmlns="" id="{A6BEF522-1796-4F47-A358-01F1900AAC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xmlns="" id="{5AAE0599-18F0-44C0-B7B5-AF786074AA2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xmlns="" id="{8628928E-D010-45A8-82C6-68339362643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xmlns="" id="{FAB90701-10A1-46B0-AE9B-62A1D222CB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xmlns="" id="{7FD654C7-0887-452A-8DD8-8A9DAE0B5AA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xmlns="" id="{FEC6CC9F-14DF-49C2-8921-86B7177E997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xmlns="" id="{ACD50E70-FB6B-4686-BBFA-67D5AA2E72B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xmlns="" id="{4916DD6B-CC56-49D3-9ECE-FA3643EAF7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xmlns="" id="{B9CB52BC-740F-404D-8726-81ECD37F969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xmlns="" id="{6682ACD0-4DC5-4F1A-ACB0-379E95FF05A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xmlns="" id="{33D5639B-BBE0-4929-807A-EC967066D0ED}"/>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xmlns="" id="{43DEF8DB-05E2-45A4-8781-224981E546A2}"/>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xmlns="" id="{1411E5E0-FD60-427C-8F92-E289399AD304}"/>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xmlns="" id="{D1F8E17F-84B0-4B76-A22D-995C70446AD2}"/>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xmlns="" id="{62F0C9F4-E411-4E7C-894B-334277582FD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43" name="【公営住宅】&#10;一人当たり面積平均値テキスト">
          <a:extLst>
            <a:ext uri="{FF2B5EF4-FFF2-40B4-BE49-F238E27FC236}">
              <a16:creationId xmlns:a16="http://schemas.microsoft.com/office/drawing/2014/main" xmlns="" id="{7EC1ECE7-AC16-4C45-AD17-1BBB89DCFB42}"/>
            </a:ext>
          </a:extLst>
        </xdr:cNvPr>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xmlns="" id="{CA3CD765-DDFA-4778-B2E7-B154FD0FA849}"/>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xmlns="" id="{AB23F00B-5F2E-4958-AB2E-5A2118A1BF2B}"/>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xmlns="" id="{CC91FB3D-1283-4536-8327-95F3DF400835}"/>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xmlns="" id="{5457A930-0D47-47A5-A04A-CB5861DDC3C3}"/>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xmlns="" id="{2331D6BD-D010-44EE-8C2E-F03ABAD27EC7}"/>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E5D9ADAE-D287-47CD-A7AA-7CF7716DDA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C94EC19A-8BEE-4798-B25E-CC08BBFDBA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800D75EB-1030-4A64-BBAE-5ACBB38F96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3C2DE64F-DF52-43F4-8354-1165EC8078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21E8E949-AA79-4E6E-9426-CD1281C26D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59880</xdr:rowOff>
    </xdr:from>
    <xdr:to>
      <xdr:col>55</xdr:col>
      <xdr:colOff>50800</xdr:colOff>
      <xdr:row>84</xdr:row>
      <xdr:rowOff>161480</xdr:rowOff>
    </xdr:to>
    <xdr:sp macro="" textlink="">
      <xdr:nvSpPr>
        <xdr:cNvPr id="354" name="楕円 353">
          <a:extLst>
            <a:ext uri="{FF2B5EF4-FFF2-40B4-BE49-F238E27FC236}">
              <a16:creationId xmlns:a16="http://schemas.microsoft.com/office/drawing/2014/main" xmlns="" id="{8C264B43-AB28-4110-9478-AB0EF6EA7806}"/>
            </a:ext>
          </a:extLst>
        </xdr:cNvPr>
        <xdr:cNvSpPr/>
      </xdr:nvSpPr>
      <xdr:spPr>
        <a:xfrm>
          <a:off x="104267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38307</xdr:rowOff>
    </xdr:from>
    <xdr:ext cx="469744" cy="259045"/>
    <xdr:sp macro="" textlink="">
      <xdr:nvSpPr>
        <xdr:cNvPr id="355" name="【公営住宅】&#10;一人当たり面積該当値テキスト">
          <a:extLst>
            <a:ext uri="{FF2B5EF4-FFF2-40B4-BE49-F238E27FC236}">
              <a16:creationId xmlns:a16="http://schemas.microsoft.com/office/drawing/2014/main" xmlns="" id="{73A81418-A1AF-4338-AFA6-7FD32A601A94}"/>
            </a:ext>
          </a:extLst>
        </xdr:cNvPr>
        <xdr:cNvSpPr txBox="1"/>
      </xdr:nvSpPr>
      <xdr:spPr>
        <a:xfrm>
          <a:off x="10515600" y="144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61024</xdr:rowOff>
    </xdr:from>
    <xdr:to>
      <xdr:col>50</xdr:col>
      <xdr:colOff>165100</xdr:colOff>
      <xdr:row>84</xdr:row>
      <xdr:rowOff>162624</xdr:rowOff>
    </xdr:to>
    <xdr:sp macro="" textlink="">
      <xdr:nvSpPr>
        <xdr:cNvPr id="356" name="楕円 355">
          <a:extLst>
            <a:ext uri="{FF2B5EF4-FFF2-40B4-BE49-F238E27FC236}">
              <a16:creationId xmlns:a16="http://schemas.microsoft.com/office/drawing/2014/main" xmlns="" id="{18EAD993-9FB6-4291-82EB-1DF77C0D3E79}"/>
            </a:ext>
          </a:extLst>
        </xdr:cNvPr>
        <xdr:cNvSpPr/>
      </xdr:nvSpPr>
      <xdr:spPr>
        <a:xfrm>
          <a:off x="95885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110680</xdr:rowOff>
    </xdr:from>
    <xdr:to>
      <xdr:col>55</xdr:col>
      <xdr:colOff>0</xdr:colOff>
      <xdr:row>84</xdr:row>
      <xdr:rowOff>111824</xdr:rowOff>
    </xdr:to>
    <xdr:cxnSp macro="">
      <xdr:nvCxnSpPr>
        <xdr:cNvPr id="357" name="直線コネクタ 356">
          <a:extLst>
            <a:ext uri="{FF2B5EF4-FFF2-40B4-BE49-F238E27FC236}">
              <a16:creationId xmlns:a16="http://schemas.microsoft.com/office/drawing/2014/main" xmlns="" id="{DAD59149-26F8-44D1-B3AE-B85FEE461A60}"/>
            </a:ext>
          </a:extLst>
        </xdr:cNvPr>
        <xdr:cNvCxnSpPr/>
      </xdr:nvCxnSpPr>
      <xdr:spPr>
        <a:xfrm flipV="1">
          <a:off x="9639300" y="14512480"/>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61595</xdr:rowOff>
    </xdr:from>
    <xdr:to>
      <xdr:col>46</xdr:col>
      <xdr:colOff>38100</xdr:colOff>
      <xdr:row>84</xdr:row>
      <xdr:rowOff>163195</xdr:rowOff>
    </xdr:to>
    <xdr:sp macro="" textlink="">
      <xdr:nvSpPr>
        <xdr:cNvPr id="358" name="楕円 357">
          <a:extLst>
            <a:ext uri="{FF2B5EF4-FFF2-40B4-BE49-F238E27FC236}">
              <a16:creationId xmlns:a16="http://schemas.microsoft.com/office/drawing/2014/main" xmlns="" id="{45CDD3AA-47BA-4A04-9110-DAB92AAEAD17}"/>
            </a:ext>
          </a:extLst>
        </xdr:cNvPr>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111824</xdr:rowOff>
    </xdr:from>
    <xdr:to>
      <xdr:col>50</xdr:col>
      <xdr:colOff>114300</xdr:colOff>
      <xdr:row>84</xdr:row>
      <xdr:rowOff>112395</xdr:rowOff>
    </xdr:to>
    <xdr:cxnSp macro="">
      <xdr:nvCxnSpPr>
        <xdr:cNvPr id="359" name="直線コネクタ 358">
          <a:extLst>
            <a:ext uri="{FF2B5EF4-FFF2-40B4-BE49-F238E27FC236}">
              <a16:creationId xmlns:a16="http://schemas.microsoft.com/office/drawing/2014/main" xmlns="" id="{1DE23797-4261-4E5E-8318-86D7F16726EE}"/>
            </a:ext>
          </a:extLst>
        </xdr:cNvPr>
        <xdr:cNvCxnSpPr/>
      </xdr:nvCxnSpPr>
      <xdr:spPr>
        <a:xfrm flipV="1">
          <a:off x="8750300" y="145136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59310</xdr:rowOff>
    </xdr:from>
    <xdr:to>
      <xdr:col>41</xdr:col>
      <xdr:colOff>101600</xdr:colOff>
      <xdr:row>84</xdr:row>
      <xdr:rowOff>160910</xdr:rowOff>
    </xdr:to>
    <xdr:sp macro="" textlink="">
      <xdr:nvSpPr>
        <xdr:cNvPr id="360" name="楕円 359">
          <a:extLst>
            <a:ext uri="{FF2B5EF4-FFF2-40B4-BE49-F238E27FC236}">
              <a16:creationId xmlns:a16="http://schemas.microsoft.com/office/drawing/2014/main" xmlns="" id="{E16006F4-F0F2-490F-890F-E78A60DE3174}"/>
            </a:ext>
          </a:extLst>
        </xdr:cNvPr>
        <xdr:cNvSpPr/>
      </xdr:nvSpPr>
      <xdr:spPr>
        <a:xfrm>
          <a:off x="7810500" y="144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110110</xdr:rowOff>
    </xdr:from>
    <xdr:to>
      <xdr:col>45</xdr:col>
      <xdr:colOff>177800</xdr:colOff>
      <xdr:row>84</xdr:row>
      <xdr:rowOff>112395</xdr:rowOff>
    </xdr:to>
    <xdr:cxnSp macro="">
      <xdr:nvCxnSpPr>
        <xdr:cNvPr id="361" name="直線コネクタ 360">
          <a:extLst>
            <a:ext uri="{FF2B5EF4-FFF2-40B4-BE49-F238E27FC236}">
              <a16:creationId xmlns:a16="http://schemas.microsoft.com/office/drawing/2014/main" xmlns="" id="{C6746186-1007-477E-BD7B-9A0A1B6A962E}"/>
            </a:ext>
          </a:extLst>
        </xdr:cNvPr>
        <xdr:cNvCxnSpPr/>
      </xdr:nvCxnSpPr>
      <xdr:spPr>
        <a:xfrm>
          <a:off x="7861300" y="1451191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59880</xdr:rowOff>
    </xdr:from>
    <xdr:to>
      <xdr:col>36</xdr:col>
      <xdr:colOff>165100</xdr:colOff>
      <xdr:row>84</xdr:row>
      <xdr:rowOff>161480</xdr:rowOff>
    </xdr:to>
    <xdr:sp macro="" textlink="">
      <xdr:nvSpPr>
        <xdr:cNvPr id="362" name="楕円 361">
          <a:extLst>
            <a:ext uri="{FF2B5EF4-FFF2-40B4-BE49-F238E27FC236}">
              <a16:creationId xmlns:a16="http://schemas.microsoft.com/office/drawing/2014/main" xmlns="" id="{3DAF4ECF-751D-45C0-A073-AB7915FEA4FC}"/>
            </a:ext>
          </a:extLst>
        </xdr:cNvPr>
        <xdr:cNvSpPr/>
      </xdr:nvSpPr>
      <xdr:spPr>
        <a:xfrm>
          <a:off x="6921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110110</xdr:rowOff>
    </xdr:from>
    <xdr:to>
      <xdr:col>41</xdr:col>
      <xdr:colOff>50800</xdr:colOff>
      <xdr:row>84</xdr:row>
      <xdr:rowOff>110680</xdr:rowOff>
    </xdr:to>
    <xdr:cxnSp macro="">
      <xdr:nvCxnSpPr>
        <xdr:cNvPr id="363" name="直線コネクタ 362">
          <a:extLst>
            <a:ext uri="{FF2B5EF4-FFF2-40B4-BE49-F238E27FC236}">
              <a16:creationId xmlns:a16="http://schemas.microsoft.com/office/drawing/2014/main" xmlns="" id="{E3783CA2-E51E-4AA0-AEA4-3017DF664CE3}"/>
            </a:ext>
          </a:extLst>
        </xdr:cNvPr>
        <xdr:cNvCxnSpPr/>
      </xdr:nvCxnSpPr>
      <xdr:spPr>
        <a:xfrm flipV="1">
          <a:off x="6972300" y="1451191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64" name="n_1aveValue【公営住宅】&#10;一人当たり面積">
          <a:extLst>
            <a:ext uri="{FF2B5EF4-FFF2-40B4-BE49-F238E27FC236}">
              <a16:creationId xmlns:a16="http://schemas.microsoft.com/office/drawing/2014/main" xmlns="" id="{076B48A9-4B6A-40E6-9957-98A54182ED42}"/>
            </a:ext>
          </a:extLst>
        </xdr:cNvPr>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65" name="n_2aveValue【公営住宅】&#10;一人当たり面積">
          <a:extLst>
            <a:ext uri="{FF2B5EF4-FFF2-40B4-BE49-F238E27FC236}">
              <a16:creationId xmlns:a16="http://schemas.microsoft.com/office/drawing/2014/main" xmlns="" id="{B0E118C3-E791-4DB1-84FB-64E2BCBEFC63}"/>
            </a:ext>
          </a:extLst>
        </xdr:cNvPr>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66" name="n_3aveValue【公営住宅】&#10;一人当たり面積">
          <a:extLst>
            <a:ext uri="{FF2B5EF4-FFF2-40B4-BE49-F238E27FC236}">
              <a16:creationId xmlns:a16="http://schemas.microsoft.com/office/drawing/2014/main" xmlns="" id="{7753D019-DDC4-4C16-9493-85F8557DDFD1}"/>
            </a:ext>
          </a:extLst>
        </xdr:cNvPr>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67" name="n_4aveValue【公営住宅】&#10;一人当たり面積">
          <a:extLst>
            <a:ext uri="{FF2B5EF4-FFF2-40B4-BE49-F238E27FC236}">
              <a16:creationId xmlns:a16="http://schemas.microsoft.com/office/drawing/2014/main" xmlns="" id="{1A9DE55A-BE56-4A0E-8030-AB2388A1A49C}"/>
            </a:ext>
          </a:extLst>
        </xdr:cNvPr>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153751</xdr:rowOff>
    </xdr:from>
    <xdr:ext cx="469744" cy="259045"/>
    <xdr:sp macro="" textlink="">
      <xdr:nvSpPr>
        <xdr:cNvPr id="368" name="n_1mainValue【公営住宅】&#10;一人当たり面積">
          <a:extLst>
            <a:ext uri="{FF2B5EF4-FFF2-40B4-BE49-F238E27FC236}">
              <a16:creationId xmlns:a16="http://schemas.microsoft.com/office/drawing/2014/main" xmlns="" id="{F121702F-E21C-4877-B526-FAF65D087FAA}"/>
            </a:ext>
          </a:extLst>
        </xdr:cNvPr>
        <xdr:cNvSpPr txBox="1"/>
      </xdr:nvSpPr>
      <xdr:spPr>
        <a:xfrm>
          <a:off x="9391727" y="145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154322</xdr:rowOff>
    </xdr:from>
    <xdr:ext cx="469744" cy="259045"/>
    <xdr:sp macro="" textlink="">
      <xdr:nvSpPr>
        <xdr:cNvPr id="369" name="n_2mainValue【公営住宅】&#10;一人当たり面積">
          <a:extLst>
            <a:ext uri="{FF2B5EF4-FFF2-40B4-BE49-F238E27FC236}">
              <a16:creationId xmlns:a16="http://schemas.microsoft.com/office/drawing/2014/main" xmlns="" id="{1B05D6A9-91AE-42AF-88D3-1AE42D30758E}"/>
            </a:ext>
          </a:extLst>
        </xdr:cNvPr>
        <xdr:cNvSpPr txBox="1"/>
      </xdr:nvSpPr>
      <xdr:spPr>
        <a:xfrm>
          <a:off x="8515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152037</xdr:rowOff>
    </xdr:from>
    <xdr:ext cx="469744" cy="259045"/>
    <xdr:sp macro="" textlink="">
      <xdr:nvSpPr>
        <xdr:cNvPr id="370" name="n_3mainValue【公営住宅】&#10;一人当たり面積">
          <a:extLst>
            <a:ext uri="{FF2B5EF4-FFF2-40B4-BE49-F238E27FC236}">
              <a16:creationId xmlns:a16="http://schemas.microsoft.com/office/drawing/2014/main" xmlns="" id="{873AF3DB-54EF-4808-9872-57EE0F5E03E3}"/>
            </a:ext>
          </a:extLst>
        </xdr:cNvPr>
        <xdr:cNvSpPr txBox="1"/>
      </xdr:nvSpPr>
      <xdr:spPr>
        <a:xfrm>
          <a:off x="7626427" y="145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152607</xdr:rowOff>
    </xdr:from>
    <xdr:ext cx="469744" cy="259045"/>
    <xdr:sp macro="" textlink="">
      <xdr:nvSpPr>
        <xdr:cNvPr id="371" name="n_4mainValue【公営住宅】&#10;一人当たり面積">
          <a:extLst>
            <a:ext uri="{FF2B5EF4-FFF2-40B4-BE49-F238E27FC236}">
              <a16:creationId xmlns:a16="http://schemas.microsoft.com/office/drawing/2014/main" xmlns="" id="{B707A4C9-87EB-4A3D-A3A6-5BB78BB72D3A}"/>
            </a:ext>
          </a:extLst>
        </xdr:cNvPr>
        <xdr:cNvSpPr txBox="1"/>
      </xdr:nvSpPr>
      <xdr:spPr>
        <a:xfrm>
          <a:off x="6737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E7E5B7FE-8549-45E4-8E32-FE0037179F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36A4A7C9-6067-488F-95CB-8479FD408C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8C4F2D00-DAEC-4509-BC47-59C001BB68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3E7B3A32-D601-479C-A37D-C4EE1A1A2B3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B456622D-F076-490E-B837-8EEAC82B36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6F560D6E-6AFC-4D23-91F0-78B45FB9FC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C4EBC005-B38A-4244-B3FC-C2949E415A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28EB1975-50C6-4FB9-8001-2B9268BFF34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xmlns="" id="{FE64EC3F-6C66-434A-8196-B8FC2417AF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xmlns="" id="{8C07A0A8-B6D9-440F-B95D-FDB9300D82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xmlns="" id="{58D6DC76-C20B-42F9-83C7-DC15EE70FC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xmlns="" id="{F11E32A8-1F44-48CF-9A5C-96E9072FD0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xmlns="" id="{B64DE44B-C2E6-4D13-B428-DA46E96772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xmlns="" id="{AB4E0E33-AFA4-419D-8702-CC12329BB4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xmlns="" id="{49D36724-0567-4CBB-BE68-F31A81B916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xmlns="" id="{FA968D0F-9B1A-49DF-B5E1-7BB9314F2DB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xmlns="" id="{8C008CC1-9FC8-4AD7-B824-06D003A215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xmlns="" id="{CC7F8D97-16DB-4E11-ADE6-FC6338E31F7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xmlns="" id="{8ABDB102-173A-4B26-AEAF-016BD6DC4C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xmlns="" id="{FD827474-6AA2-414F-9B16-F9D5D8857B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xmlns="" id="{39A11FB6-46A5-4F0B-A7B1-DD10FC8A33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xmlns="" id="{B1F348F0-4128-4376-9D8F-6EBBCCC7955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xmlns="" id="{C83C536A-EB38-4A32-98AA-4A7BC11F72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xmlns="" id="{3A049DB6-F36C-4020-B05F-0B52189D45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xmlns="" id="{2BCE1132-354D-49B9-A218-8CE4B838FF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xmlns="" id="{4BA006CA-0618-4487-89AC-F52F63E15E5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xmlns="" id="{5DE08C64-0B58-4FFF-8D56-AC1879ED883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xmlns="" id="{D99DDA3E-4CBC-47ED-B941-741CCD1709D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xmlns="" id="{29297101-55EE-4236-BA99-5828ED6EA89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xmlns="" id="{B0BA58ED-03FC-4C48-86FE-11EF1F8DD5B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xmlns="" id="{E13BD933-E9CD-4913-9684-0EB1684116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xmlns="" id="{DABDBABB-A786-46D2-9C11-A51291A4719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xmlns="" id="{67D064B0-27F0-40D6-A49B-1D73B00371A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xmlns="" id="{1DCDDC52-94B5-4AD2-82D2-E1D2AD3F18A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xmlns="" id="{597B181A-DA65-4C72-A45A-0EB83E0CBE7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xmlns="" id="{C2E62948-83A1-4A93-BAF1-E4DC4F5D150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xmlns="" id="{0D84EA31-7D62-491B-ADCC-77A85DB46A4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xmlns="" id="{D1697945-28BD-4C38-8EF8-045B464ABC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xmlns="" id="{9B7CAC58-9A17-416F-9023-FB0726D5AB3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xmlns="" id="{6353957A-E904-4EB2-BA2A-80FE91B7D2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xmlns="" id="{8EBC79E2-A5C8-4AD6-A1F2-FAC539518DE8}"/>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xmlns="" id="{1F5DD7E3-A772-44A6-BCD2-741A40FCDDDA}"/>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xmlns="" id="{598CF929-ED21-452B-A43F-3A6B477C7A17}"/>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xmlns="" id="{D615A83E-EB79-42EC-9DA4-B88EFBDAE0AE}"/>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xmlns="" id="{8AFD0BB5-F77B-4FD4-94A3-12932BF62878}"/>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xmlns="" id="{52662588-4A9A-4A08-B410-40C546E825B5}"/>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xmlns="" id="{76B9BD29-3978-4254-8D7D-B6B87ADD9A5C}"/>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xmlns="" id="{610025DD-196E-4165-9F62-2F8641CCCC97}"/>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xmlns="" id="{C09F2BA1-5768-4CD6-BA60-20B57C18AA97}"/>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xmlns="" id="{810550F3-7B35-4070-947F-1090C2A871A5}"/>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xmlns="" id="{81DA8CAF-76E8-40AD-9EE2-269A8439AC42}"/>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72926054-8015-4BC7-8F14-61273759F8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4233ACE6-D2D2-493D-B4A6-B658F44598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51F52BB8-28D6-4872-B979-02169356C9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1B40C6EA-B6AD-44EF-935C-8B245DF1569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9B976C4B-6F75-48F4-AA00-A4D8717BF2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428" name="楕円 427">
          <a:extLst>
            <a:ext uri="{FF2B5EF4-FFF2-40B4-BE49-F238E27FC236}">
              <a16:creationId xmlns:a16="http://schemas.microsoft.com/office/drawing/2014/main" xmlns="" id="{35C9E528-347F-4444-9D83-AA5F24679215}"/>
            </a:ext>
          </a:extLst>
        </xdr:cNvPr>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127652</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xmlns="" id="{175A6D80-B906-4BA8-8243-E035B1A776C8}"/>
            </a:ext>
          </a:extLst>
        </xdr:cNvPr>
        <xdr:cNvSpPr txBox="1"/>
      </xdr:nvSpPr>
      <xdr:spPr>
        <a:xfrm>
          <a:off x="16357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111125</xdr:rowOff>
    </xdr:from>
    <xdr:to>
      <xdr:col>81</xdr:col>
      <xdr:colOff>101600</xdr:colOff>
      <xdr:row>39</xdr:row>
      <xdr:rowOff>41275</xdr:rowOff>
    </xdr:to>
    <xdr:sp macro="" textlink="">
      <xdr:nvSpPr>
        <xdr:cNvPr id="430" name="楕円 429">
          <a:extLst>
            <a:ext uri="{FF2B5EF4-FFF2-40B4-BE49-F238E27FC236}">
              <a16:creationId xmlns:a16="http://schemas.microsoft.com/office/drawing/2014/main" xmlns="" id="{51E7CCE2-B178-49D9-81E1-0AA4A9073A27}"/>
            </a:ext>
          </a:extLst>
        </xdr:cNvPr>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161925</xdr:rowOff>
    </xdr:from>
    <xdr:to>
      <xdr:col>85</xdr:col>
      <xdr:colOff>127000</xdr:colOff>
      <xdr:row>39</xdr:row>
      <xdr:rowOff>28575</xdr:rowOff>
    </xdr:to>
    <xdr:cxnSp macro="">
      <xdr:nvCxnSpPr>
        <xdr:cNvPr id="431" name="直線コネクタ 430">
          <a:extLst>
            <a:ext uri="{FF2B5EF4-FFF2-40B4-BE49-F238E27FC236}">
              <a16:creationId xmlns:a16="http://schemas.microsoft.com/office/drawing/2014/main" xmlns="" id="{32CA5437-3B4B-426E-8651-6E8F89DAD6F9}"/>
            </a:ext>
          </a:extLst>
        </xdr:cNvPr>
        <xdr:cNvCxnSpPr/>
      </xdr:nvCxnSpPr>
      <xdr:spPr>
        <a:xfrm>
          <a:off x="15481300" y="6677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432" name="楕円 431">
          <a:extLst>
            <a:ext uri="{FF2B5EF4-FFF2-40B4-BE49-F238E27FC236}">
              <a16:creationId xmlns:a16="http://schemas.microsoft.com/office/drawing/2014/main" xmlns="" id="{6ED80FB3-CF33-41A6-BA61-C007B4D4528F}"/>
            </a:ext>
          </a:extLst>
        </xdr:cNvPr>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154305</xdr:rowOff>
    </xdr:from>
    <xdr:to>
      <xdr:col>81</xdr:col>
      <xdr:colOff>50800</xdr:colOff>
      <xdr:row>38</xdr:row>
      <xdr:rowOff>161925</xdr:rowOff>
    </xdr:to>
    <xdr:cxnSp macro="">
      <xdr:nvCxnSpPr>
        <xdr:cNvPr id="433" name="直線コネクタ 432">
          <a:extLst>
            <a:ext uri="{FF2B5EF4-FFF2-40B4-BE49-F238E27FC236}">
              <a16:creationId xmlns:a16="http://schemas.microsoft.com/office/drawing/2014/main" xmlns="" id="{3D2DDF50-E0B7-4A06-AD91-426148E70ADB}"/>
            </a:ext>
          </a:extLst>
        </xdr:cNvPr>
        <xdr:cNvCxnSpPr/>
      </xdr:nvCxnSpPr>
      <xdr:spPr>
        <a:xfrm>
          <a:off x="14592300" y="6669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4" name="楕円 433">
          <a:extLst>
            <a:ext uri="{FF2B5EF4-FFF2-40B4-BE49-F238E27FC236}">
              <a16:creationId xmlns:a16="http://schemas.microsoft.com/office/drawing/2014/main" xmlns="" id="{FD95E78C-D7E5-4E03-9B3A-0CB11CFB4C61}"/>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154305</xdr:rowOff>
    </xdr:to>
    <xdr:cxnSp macro="">
      <xdr:nvCxnSpPr>
        <xdr:cNvPr id="435" name="直線コネクタ 434">
          <a:extLst>
            <a:ext uri="{FF2B5EF4-FFF2-40B4-BE49-F238E27FC236}">
              <a16:creationId xmlns:a16="http://schemas.microsoft.com/office/drawing/2014/main" xmlns="" id="{4EF0F7BE-79FA-4CF5-B1B5-52C79271CBFC}"/>
            </a:ext>
          </a:extLst>
        </xdr:cNvPr>
        <xdr:cNvCxnSpPr/>
      </xdr:nvCxnSpPr>
      <xdr:spPr>
        <a:xfrm>
          <a:off x="13703300" y="653415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130175</xdr:rowOff>
    </xdr:from>
    <xdr:to>
      <xdr:col>67</xdr:col>
      <xdr:colOff>101600</xdr:colOff>
      <xdr:row>38</xdr:row>
      <xdr:rowOff>60325</xdr:rowOff>
    </xdr:to>
    <xdr:sp macro="" textlink="">
      <xdr:nvSpPr>
        <xdr:cNvPr id="436" name="楕円 435">
          <a:extLst>
            <a:ext uri="{FF2B5EF4-FFF2-40B4-BE49-F238E27FC236}">
              <a16:creationId xmlns:a16="http://schemas.microsoft.com/office/drawing/2014/main" xmlns="" id="{40437012-ECFB-4FBB-94EE-15A1E4B92C11}"/>
            </a:ext>
          </a:extLst>
        </xdr:cNvPr>
        <xdr:cNvSpPr/>
      </xdr:nvSpPr>
      <xdr:spPr>
        <a:xfrm>
          <a:off x="12763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xdr:rowOff>
    </xdr:from>
    <xdr:to>
      <xdr:col>71</xdr:col>
      <xdr:colOff>177800</xdr:colOff>
      <xdr:row>38</xdr:row>
      <xdr:rowOff>19050</xdr:rowOff>
    </xdr:to>
    <xdr:cxnSp macro="">
      <xdr:nvCxnSpPr>
        <xdr:cNvPr id="437" name="直線コネクタ 436">
          <a:extLst>
            <a:ext uri="{FF2B5EF4-FFF2-40B4-BE49-F238E27FC236}">
              <a16:creationId xmlns:a16="http://schemas.microsoft.com/office/drawing/2014/main" xmlns="" id="{871A0EAA-C879-4849-B22F-B67FC203899C}"/>
            </a:ext>
          </a:extLst>
        </xdr:cNvPr>
        <xdr:cNvCxnSpPr/>
      </xdr:nvCxnSpPr>
      <xdr:spPr>
        <a:xfrm>
          <a:off x="12814300" y="6524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xmlns="" id="{FC02FB7E-36C5-435C-9E76-48E03ADC8AC6}"/>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xmlns="" id="{A009F535-63FB-4A61-90FF-BF3DEB6371D9}"/>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xmlns="" id="{C3C0D41B-DA08-4B29-94D3-61ED1C822B15}"/>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xmlns="" id="{58F141D0-D8D9-4F23-9699-231B72F8FEC3}"/>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32402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xmlns="" id="{69CA639F-FACD-4656-9410-8E0D9C590F3E}"/>
            </a:ext>
          </a:extLst>
        </xdr:cNvPr>
        <xdr:cNvSpPr txBox="1"/>
      </xdr:nvSpPr>
      <xdr:spPr>
        <a:xfrm>
          <a:off x="15266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xmlns="" id="{9079EA76-6639-4EA9-9EC4-327C2C16AECB}"/>
            </a:ext>
          </a:extLst>
        </xdr:cNvPr>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xmlns="" id="{284278E1-72E8-4F19-9048-6259B3429057}"/>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51452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xmlns="" id="{C6FBCB19-B87E-4E05-99DE-7900F59D04F8}"/>
            </a:ext>
          </a:extLst>
        </xdr:cNvPr>
        <xdr:cNvSpPr txBox="1"/>
      </xdr:nvSpPr>
      <xdr:spPr>
        <a:xfrm>
          <a:off x="12611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xmlns="" id="{E8C3EFD8-893C-4385-BCF9-0DE6CF9997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xmlns="" id="{6DA41ABE-F5AB-489F-B7AB-4EFE4CEA33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xmlns="" id="{ADE68924-4BDF-41A5-81BB-BC168E56C4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xmlns="" id="{AD641187-346B-41AC-8E8C-635F2AE896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xmlns="" id="{EC0E4B3E-18EF-42D6-9B09-485AB67120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xmlns="" id="{0609A591-4A38-4D63-97DD-319919CE43B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xmlns="" id="{0421E9E1-65CC-453F-89F1-DA0275FF3A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xmlns="" id="{B51806E6-D9C2-4E74-B12A-3D3F997B11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xmlns="" id="{DC30DC5B-C2B4-4561-924F-4E95BA76E0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xmlns="" id="{377E9C04-BBBF-4AE2-A62B-1FD6571211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xmlns="" id="{6397B24C-84F8-4AD6-9053-A1B4F99012B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xmlns="" id="{F65F7D83-B7EE-442A-A851-2150143F531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xmlns="" id="{2F76D0FC-BA9F-44CC-9BB3-B97CB7F489B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xmlns="" id="{08C6E967-726F-4776-8EE2-28728921C2B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xmlns="" id="{18CD0F13-E721-4AE4-96DF-CFF507BF7D3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xmlns="" id="{AF6D60C5-291C-4900-AC27-716DFFD609C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xmlns="" id="{47452648-50EA-47A0-BCB4-D21090CE025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xmlns="" id="{71B76B12-C4B0-482F-9FAC-76369934437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xmlns="" id="{017C1D20-DFA9-4858-AA9A-4B60D68229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xmlns="" id="{9C561F80-A89F-4055-9369-BC10A34D96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xmlns="" id="{8389D1FF-BAB9-4039-8AA3-1038DA3182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xmlns="" id="{4AE79DB1-500F-479A-8D53-2823F77C2C0A}"/>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xmlns="" id="{B41A5200-7FF8-44DC-BC4A-6D45FEC5C890}"/>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xmlns="" id="{96A04178-6125-427B-89C3-BF24DE0B642D}"/>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xmlns="" id="{EC1553A0-7A40-4573-BF1B-80CEBC0449CA}"/>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xmlns="" id="{BE50103A-FB3C-4389-8E51-F565BD53999D}"/>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xmlns="" id="{E2A6E15F-8CD3-4DDD-8AF8-8F0C2FD658C7}"/>
            </a:ext>
          </a:extLst>
        </xdr:cNvPr>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xmlns="" id="{FD391FE0-A13D-41FD-8D2F-01ACDD5FB724}"/>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xmlns="" id="{42E97B67-FB08-4787-BD43-BF493A4B7A2A}"/>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xmlns="" id="{D4B4408B-B03C-4690-A28B-B43C036A922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xmlns="" id="{84A08DA0-BD97-44B1-87BE-E5D4EFFBC10B}"/>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xmlns="" id="{363A4DA6-E4F9-413B-8911-E8B0B9CBFDA6}"/>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xmlns="" id="{F4538885-5E39-4456-953A-210D54A59DA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C81CD8E7-BD33-4FD1-B9A8-F16D49EEDB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5CF39B2C-A6F8-4CFF-B072-BACB1CA979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198BBB1D-6498-4209-A849-293086A5AA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61EE0429-5288-4563-B50B-997F449F99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162560</xdr:rowOff>
    </xdr:from>
    <xdr:to>
      <xdr:col>116</xdr:col>
      <xdr:colOff>114300</xdr:colOff>
      <xdr:row>40</xdr:row>
      <xdr:rowOff>92710</xdr:rowOff>
    </xdr:to>
    <xdr:sp macro="" textlink="">
      <xdr:nvSpPr>
        <xdr:cNvPr id="483" name="楕円 482">
          <a:extLst>
            <a:ext uri="{FF2B5EF4-FFF2-40B4-BE49-F238E27FC236}">
              <a16:creationId xmlns:a16="http://schemas.microsoft.com/office/drawing/2014/main" xmlns="" id="{10E42F3F-4411-42CC-AEF8-848DD5411CCC}"/>
            </a:ext>
          </a:extLst>
        </xdr:cNvPr>
        <xdr:cNvSpPr/>
      </xdr:nvSpPr>
      <xdr:spPr>
        <a:xfrm>
          <a:off x="22110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140987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xmlns="" id="{A13B0F24-6F78-4C09-AC5C-5CE35091EADB}"/>
            </a:ext>
          </a:extLst>
        </xdr:cNvPr>
        <xdr:cNvSpPr txBox="1"/>
      </xdr:nvSpPr>
      <xdr:spPr>
        <a:xfrm>
          <a:off x="22199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164846</xdr:rowOff>
    </xdr:from>
    <xdr:to>
      <xdr:col>112</xdr:col>
      <xdr:colOff>38100</xdr:colOff>
      <xdr:row>40</xdr:row>
      <xdr:rowOff>94996</xdr:rowOff>
    </xdr:to>
    <xdr:sp macro="" textlink="">
      <xdr:nvSpPr>
        <xdr:cNvPr id="485" name="楕円 484">
          <a:extLst>
            <a:ext uri="{FF2B5EF4-FFF2-40B4-BE49-F238E27FC236}">
              <a16:creationId xmlns:a16="http://schemas.microsoft.com/office/drawing/2014/main" xmlns="" id="{4A25AC9D-4631-4C9B-BF99-3193A539CF8B}"/>
            </a:ext>
          </a:extLst>
        </xdr:cNvPr>
        <xdr:cNvSpPr/>
      </xdr:nvSpPr>
      <xdr:spPr>
        <a:xfrm>
          <a:off x="21272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41910</xdr:rowOff>
    </xdr:from>
    <xdr:to>
      <xdr:col>116</xdr:col>
      <xdr:colOff>63500</xdr:colOff>
      <xdr:row>40</xdr:row>
      <xdr:rowOff>44196</xdr:rowOff>
    </xdr:to>
    <xdr:cxnSp macro="">
      <xdr:nvCxnSpPr>
        <xdr:cNvPr id="486" name="直線コネクタ 485">
          <a:extLst>
            <a:ext uri="{FF2B5EF4-FFF2-40B4-BE49-F238E27FC236}">
              <a16:creationId xmlns:a16="http://schemas.microsoft.com/office/drawing/2014/main" xmlns="" id="{591DA1A1-CA19-495B-9F22-A90A316CF43A}"/>
            </a:ext>
          </a:extLst>
        </xdr:cNvPr>
        <xdr:cNvCxnSpPr/>
      </xdr:nvCxnSpPr>
      <xdr:spPr>
        <a:xfrm flipV="1">
          <a:off x="21323300" y="68999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167132</xdr:rowOff>
    </xdr:from>
    <xdr:to>
      <xdr:col>107</xdr:col>
      <xdr:colOff>101600</xdr:colOff>
      <xdr:row>40</xdr:row>
      <xdr:rowOff>97282</xdr:rowOff>
    </xdr:to>
    <xdr:sp macro="" textlink="">
      <xdr:nvSpPr>
        <xdr:cNvPr id="487" name="楕円 486">
          <a:extLst>
            <a:ext uri="{FF2B5EF4-FFF2-40B4-BE49-F238E27FC236}">
              <a16:creationId xmlns:a16="http://schemas.microsoft.com/office/drawing/2014/main" xmlns="" id="{DE51E646-9135-4E12-90F3-5F73F73B5CAE}"/>
            </a:ext>
          </a:extLst>
        </xdr:cNvPr>
        <xdr:cNvSpPr/>
      </xdr:nvSpPr>
      <xdr:spPr>
        <a:xfrm>
          <a:off x="20383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44196</xdr:rowOff>
    </xdr:from>
    <xdr:to>
      <xdr:col>111</xdr:col>
      <xdr:colOff>177800</xdr:colOff>
      <xdr:row>40</xdr:row>
      <xdr:rowOff>46482</xdr:rowOff>
    </xdr:to>
    <xdr:cxnSp macro="">
      <xdr:nvCxnSpPr>
        <xdr:cNvPr id="488" name="直線コネクタ 487">
          <a:extLst>
            <a:ext uri="{FF2B5EF4-FFF2-40B4-BE49-F238E27FC236}">
              <a16:creationId xmlns:a16="http://schemas.microsoft.com/office/drawing/2014/main" xmlns="" id="{2E93E9CA-BB00-490B-A274-B881F79EE6FB}"/>
            </a:ext>
          </a:extLst>
        </xdr:cNvPr>
        <xdr:cNvCxnSpPr/>
      </xdr:nvCxnSpPr>
      <xdr:spPr>
        <a:xfrm flipV="1">
          <a:off x="20434300" y="69021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xdr:rowOff>
    </xdr:from>
    <xdr:to>
      <xdr:col>102</xdr:col>
      <xdr:colOff>165100</xdr:colOff>
      <xdr:row>40</xdr:row>
      <xdr:rowOff>106426</xdr:rowOff>
    </xdr:to>
    <xdr:sp macro="" textlink="">
      <xdr:nvSpPr>
        <xdr:cNvPr id="489" name="楕円 488">
          <a:extLst>
            <a:ext uri="{FF2B5EF4-FFF2-40B4-BE49-F238E27FC236}">
              <a16:creationId xmlns:a16="http://schemas.microsoft.com/office/drawing/2014/main" xmlns="" id="{4CDB4DFE-880F-4B43-9D5A-710B446ACD49}"/>
            </a:ext>
          </a:extLst>
        </xdr:cNvPr>
        <xdr:cNvSpPr/>
      </xdr:nvSpPr>
      <xdr:spPr>
        <a:xfrm>
          <a:off x="19494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46482</xdr:rowOff>
    </xdr:from>
    <xdr:to>
      <xdr:col>107</xdr:col>
      <xdr:colOff>50800</xdr:colOff>
      <xdr:row>40</xdr:row>
      <xdr:rowOff>55626</xdr:rowOff>
    </xdr:to>
    <xdr:cxnSp macro="">
      <xdr:nvCxnSpPr>
        <xdr:cNvPr id="490" name="直線コネクタ 489">
          <a:extLst>
            <a:ext uri="{FF2B5EF4-FFF2-40B4-BE49-F238E27FC236}">
              <a16:creationId xmlns:a16="http://schemas.microsoft.com/office/drawing/2014/main" xmlns="" id="{4483F83C-3FC9-45D4-9C87-5198D3181FF9}"/>
            </a:ext>
          </a:extLst>
        </xdr:cNvPr>
        <xdr:cNvCxnSpPr/>
      </xdr:nvCxnSpPr>
      <xdr:spPr>
        <a:xfrm flipV="1">
          <a:off x="19545300" y="69044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xdr:rowOff>
    </xdr:from>
    <xdr:to>
      <xdr:col>98</xdr:col>
      <xdr:colOff>38100</xdr:colOff>
      <xdr:row>40</xdr:row>
      <xdr:rowOff>106426</xdr:rowOff>
    </xdr:to>
    <xdr:sp macro="" textlink="">
      <xdr:nvSpPr>
        <xdr:cNvPr id="491" name="楕円 490">
          <a:extLst>
            <a:ext uri="{FF2B5EF4-FFF2-40B4-BE49-F238E27FC236}">
              <a16:creationId xmlns:a16="http://schemas.microsoft.com/office/drawing/2014/main" xmlns="" id="{9A4BA204-DADD-41C0-9081-5586796EA641}"/>
            </a:ext>
          </a:extLst>
        </xdr:cNvPr>
        <xdr:cNvSpPr/>
      </xdr:nvSpPr>
      <xdr:spPr>
        <a:xfrm>
          <a:off x="18605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55626</xdr:rowOff>
    </xdr:from>
    <xdr:to>
      <xdr:col>102</xdr:col>
      <xdr:colOff>114300</xdr:colOff>
      <xdr:row>40</xdr:row>
      <xdr:rowOff>55626</xdr:rowOff>
    </xdr:to>
    <xdr:cxnSp macro="">
      <xdr:nvCxnSpPr>
        <xdr:cNvPr id="492" name="直線コネクタ 491">
          <a:extLst>
            <a:ext uri="{FF2B5EF4-FFF2-40B4-BE49-F238E27FC236}">
              <a16:creationId xmlns:a16="http://schemas.microsoft.com/office/drawing/2014/main" xmlns="" id="{920752DC-FB27-4EFF-946A-688E067A6797}"/>
            </a:ext>
          </a:extLst>
        </xdr:cNvPr>
        <xdr:cNvCxnSpPr/>
      </xdr:nvCxnSpPr>
      <xdr:spPr>
        <a:xfrm>
          <a:off x="18656300" y="691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xmlns="" id="{D2B1F249-E2E9-40DE-ACD6-8A0B1185CC7D}"/>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xmlns="" id="{77D9EE9B-BF6C-4CF6-8FE6-BD586FAAEAA1}"/>
            </a:ext>
          </a:extLst>
        </xdr:cNvPr>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xmlns="" id="{673439C5-96B1-4321-B069-59C3CA5BD71E}"/>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xmlns="" id="{801D5BD3-5585-4308-9F70-69E960D0E041}"/>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86123</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xmlns="" id="{49EDE1EE-B236-4669-AC66-0F2261C8774A}"/>
            </a:ext>
          </a:extLst>
        </xdr:cNvPr>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88409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xmlns="" id="{274E34F9-E2A8-401E-B59D-3318D17DA0B2}"/>
            </a:ext>
          </a:extLst>
        </xdr:cNvPr>
        <xdr:cNvSpPr txBox="1"/>
      </xdr:nvSpPr>
      <xdr:spPr>
        <a:xfrm>
          <a:off x="20199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97553</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xmlns="" id="{2E3B7A5A-F274-42D6-8701-085BB4F0026B}"/>
            </a:ext>
          </a:extLst>
        </xdr:cNvPr>
        <xdr:cNvSpPr txBox="1"/>
      </xdr:nvSpPr>
      <xdr:spPr>
        <a:xfrm>
          <a:off x="19310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97553</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xmlns="" id="{3091ECD5-C029-404D-9CAA-B74E14E00403}"/>
            </a:ext>
          </a:extLst>
        </xdr:cNvPr>
        <xdr:cNvSpPr txBox="1"/>
      </xdr:nvSpPr>
      <xdr:spPr>
        <a:xfrm>
          <a:off x="18421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xmlns="" id="{8E777358-D781-4B28-95A1-1637F4451B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xmlns="" id="{3256CDEA-186F-42C9-A616-243A8F29C7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xmlns="" id="{8B57C13D-28E6-4661-8A97-AC5E2DEE7B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xmlns="" id="{F63A22B6-D352-4E79-BB5B-446BF7259F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xmlns="" id="{27E66A71-2DAF-4B4F-B565-6E5AE0B707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xmlns="" id="{D891CE48-E841-4643-8AC9-BCBEE901B2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xmlns="" id="{21E9E1C2-8FC1-4E2E-8258-F5373CF894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xmlns="" id="{BBE43077-F3E4-4B37-8594-BBDD5A1CD0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xmlns="" id="{EB3B3722-1368-40E9-AD5E-8901996A15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xmlns="" id="{DB4AF98D-DB08-4E51-982C-6BFDDE05FC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xmlns="" id="{BCAD0306-961F-469D-AA41-F9539E3ECB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xmlns="" id="{0A748EEE-83F6-4399-A7E8-6BCEA9BE4A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xmlns="" id="{B7B612D0-31D7-443F-9C1D-E06933E4674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xmlns="" id="{6B548AFD-8BE0-4851-9E93-E54573D59D2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xmlns="" id="{C814D643-EA20-4862-8765-18E482137AB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xmlns="" id="{7BCAED6B-35EB-4076-B326-798B15D9F81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xmlns="" id="{3801ADA1-2CF8-4AB6-BFFB-4EC5C98FB34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xmlns="" id="{B1F8C128-12D0-4C29-8A75-2CA6DF7B32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xmlns="" id="{15A457C2-4DBB-4A5B-B240-DF408496CA9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xmlns="" id="{D473EAAF-8C05-49C2-A9F6-371C1D0C374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xmlns="" id="{9899E262-0A6F-489B-A03D-40E4C133792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xmlns="" id="{0B6B0374-C1AA-4D98-8711-DD82E4B5E11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xmlns="" id="{BC85929C-A67C-4F9E-A18F-B8D1EFCFCC4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xmlns="" id="{C56117F4-0BA0-415F-B777-E764A07EA1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xmlns="" id="{40C7BCE6-CE0D-43FE-B146-0923DB4A852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xmlns="" id="{0BAB1EE3-574E-44D5-9065-149C04C7E3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xmlns="" id="{65F58BE0-2B18-499A-8DBD-1FD8EC0B530A}"/>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xmlns="" id="{EC0A130A-081B-4D89-AF8B-D751AE76380C}"/>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xmlns="" id="{8C33890A-361C-4958-BC48-2F1972E8A715}"/>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xmlns="" id="{82CB51B3-4333-4D24-863D-B017C671CE01}"/>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xmlns="" id="{B5B52CA2-EEFB-4E4C-A3D9-B250DDC9CC24}"/>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32" name="【学校施設】&#10;有形固定資産減価償却率平均値テキスト">
          <a:extLst>
            <a:ext uri="{FF2B5EF4-FFF2-40B4-BE49-F238E27FC236}">
              <a16:creationId xmlns:a16="http://schemas.microsoft.com/office/drawing/2014/main" xmlns="" id="{353476F7-65A2-4905-8075-89D89382E224}"/>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xmlns="" id="{3AE06B1D-DA1B-4C8D-BE2F-EAC97003BA98}"/>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xmlns="" id="{74992B86-AAAE-4BC0-9B87-C28ED230C06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xmlns="" id="{4F5339B7-5316-4F9A-887E-F3DD43AFFBFB}"/>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xmlns="" id="{99E3D42B-6910-41B2-84F2-AB1C7C54F416}"/>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xmlns="" id="{D4FF9165-1496-40E2-9C3D-5363D50003FE}"/>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579D3011-784A-4FBA-9B4A-A28C5F3E9F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88ACB296-2E53-4FD2-8CBA-76F06669BC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366F7BCF-EE44-44C6-89B0-D0C2B49572B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FAE7AFBB-0A66-4693-B641-4120C501CD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49EF3EBF-90E5-4661-AD2D-0F39AC5009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43" name="楕円 542">
          <a:extLst>
            <a:ext uri="{FF2B5EF4-FFF2-40B4-BE49-F238E27FC236}">
              <a16:creationId xmlns:a16="http://schemas.microsoft.com/office/drawing/2014/main" xmlns="" id="{D343DDD4-6201-4BE9-A122-AA1D07DCF17C}"/>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44" name="【学校施設】&#10;有形固定資産減価償却率該当値テキスト">
          <a:extLst>
            <a:ext uri="{FF2B5EF4-FFF2-40B4-BE49-F238E27FC236}">
              <a16:creationId xmlns:a16="http://schemas.microsoft.com/office/drawing/2014/main" xmlns="" id="{8BFCC1D9-3EB6-4B9D-93BC-814C0B8FA62F}"/>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45" name="楕円 544">
          <a:extLst>
            <a:ext uri="{FF2B5EF4-FFF2-40B4-BE49-F238E27FC236}">
              <a16:creationId xmlns:a16="http://schemas.microsoft.com/office/drawing/2014/main" xmlns="" id="{11AA8877-2CA7-4188-B441-507EBE21700A}"/>
            </a:ext>
          </a:extLst>
        </xdr:cNvPr>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148590</xdr:rowOff>
    </xdr:to>
    <xdr:cxnSp macro="">
      <xdr:nvCxnSpPr>
        <xdr:cNvPr id="546" name="直線コネクタ 545">
          <a:extLst>
            <a:ext uri="{FF2B5EF4-FFF2-40B4-BE49-F238E27FC236}">
              <a16:creationId xmlns:a16="http://schemas.microsoft.com/office/drawing/2014/main" xmlns="" id="{32D192B6-B85F-48C6-8615-3F3A977C8230}"/>
            </a:ext>
          </a:extLst>
        </xdr:cNvPr>
        <xdr:cNvCxnSpPr/>
      </xdr:nvCxnSpPr>
      <xdr:spPr>
        <a:xfrm>
          <a:off x="15481300" y="105482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47" name="楕円 546">
          <a:extLst>
            <a:ext uri="{FF2B5EF4-FFF2-40B4-BE49-F238E27FC236}">
              <a16:creationId xmlns:a16="http://schemas.microsoft.com/office/drawing/2014/main" xmlns="" id="{17AF8C3F-D796-4FF8-9011-C220836572B0}"/>
            </a:ext>
          </a:extLst>
        </xdr:cNvPr>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89807</xdr:rowOff>
    </xdr:to>
    <xdr:cxnSp macro="">
      <xdr:nvCxnSpPr>
        <xdr:cNvPr id="548" name="直線コネクタ 547">
          <a:extLst>
            <a:ext uri="{FF2B5EF4-FFF2-40B4-BE49-F238E27FC236}">
              <a16:creationId xmlns:a16="http://schemas.microsoft.com/office/drawing/2014/main" xmlns="" id="{62044C98-B5E5-4686-A45C-E98740053B34}"/>
            </a:ext>
          </a:extLst>
        </xdr:cNvPr>
        <xdr:cNvCxnSpPr/>
      </xdr:nvCxnSpPr>
      <xdr:spPr>
        <a:xfrm>
          <a:off x="14592300" y="104862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49" name="楕円 548">
          <a:extLst>
            <a:ext uri="{FF2B5EF4-FFF2-40B4-BE49-F238E27FC236}">
              <a16:creationId xmlns:a16="http://schemas.microsoft.com/office/drawing/2014/main" xmlns="" id="{DB2B5FC3-DCA1-46A1-8285-74C3F697D336}"/>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61</xdr:row>
      <xdr:rowOff>27759</xdr:rowOff>
    </xdr:to>
    <xdr:cxnSp macro="">
      <xdr:nvCxnSpPr>
        <xdr:cNvPr id="550" name="直線コネクタ 549">
          <a:extLst>
            <a:ext uri="{FF2B5EF4-FFF2-40B4-BE49-F238E27FC236}">
              <a16:creationId xmlns:a16="http://schemas.microsoft.com/office/drawing/2014/main" xmlns="" id="{5F16CF86-797C-4866-A6E7-360CFB051220}"/>
            </a:ext>
          </a:extLst>
        </xdr:cNvPr>
        <xdr:cNvCxnSpPr/>
      </xdr:nvCxnSpPr>
      <xdr:spPr>
        <a:xfrm>
          <a:off x="13703300" y="1035231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1" name="楕円 550">
          <a:extLst>
            <a:ext uri="{FF2B5EF4-FFF2-40B4-BE49-F238E27FC236}">
              <a16:creationId xmlns:a16="http://schemas.microsoft.com/office/drawing/2014/main" xmlns="" id="{B2459467-7F11-4225-B7B4-ADB166F944DA}"/>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65315</xdr:rowOff>
    </xdr:to>
    <xdr:cxnSp macro="">
      <xdr:nvCxnSpPr>
        <xdr:cNvPr id="552" name="直線コネクタ 551">
          <a:extLst>
            <a:ext uri="{FF2B5EF4-FFF2-40B4-BE49-F238E27FC236}">
              <a16:creationId xmlns:a16="http://schemas.microsoft.com/office/drawing/2014/main" xmlns="" id="{879F11EA-E56E-46E7-8B7A-2A96E48F7A40}"/>
            </a:ext>
          </a:extLst>
        </xdr:cNvPr>
        <xdr:cNvCxnSpPr/>
      </xdr:nvCxnSpPr>
      <xdr:spPr>
        <a:xfrm>
          <a:off x="12814300" y="10287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3" name="n_1aveValue【学校施設】&#10;有形固定資産減価償却率">
          <a:extLst>
            <a:ext uri="{FF2B5EF4-FFF2-40B4-BE49-F238E27FC236}">
              <a16:creationId xmlns:a16="http://schemas.microsoft.com/office/drawing/2014/main" xmlns="" id="{E7B67188-D68D-4434-A4A9-C472E0FF3D83}"/>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54" name="n_2aveValue【学校施設】&#10;有形固定資産減価償却率">
          <a:extLst>
            <a:ext uri="{FF2B5EF4-FFF2-40B4-BE49-F238E27FC236}">
              <a16:creationId xmlns:a16="http://schemas.microsoft.com/office/drawing/2014/main" xmlns="" id="{D678FC35-E4D3-49A4-89E7-0257D73E26EF}"/>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55" name="n_3aveValue【学校施設】&#10;有形固定資産減価償却率">
          <a:extLst>
            <a:ext uri="{FF2B5EF4-FFF2-40B4-BE49-F238E27FC236}">
              <a16:creationId xmlns:a16="http://schemas.microsoft.com/office/drawing/2014/main" xmlns="" id="{B77E868C-FB76-463F-B6B9-4424FEEF80E1}"/>
            </a:ext>
          </a:extLst>
        </xdr:cNvPr>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a:extLst>
            <a:ext uri="{FF2B5EF4-FFF2-40B4-BE49-F238E27FC236}">
              <a16:creationId xmlns:a16="http://schemas.microsoft.com/office/drawing/2014/main" xmlns="" id="{AD9006B8-4902-4651-AE3D-8982E351A711}"/>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57" name="n_1mainValue【学校施設】&#10;有形固定資産減価償却率">
          <a:extLst>
            <a:ext uri="{FF2B5EF4-FFF2-40B4-BE49-F238E27FC236}">
              <a16:creationId xmlns:a16="http://schemas.microsoft.com/office/drawing/2014/main" xmlns="" id="{1DD613B7-8739-467D-922D-F9DF0E4249AD}"/>
            </a:ext>
          </a:extLst>
        </xdr:cNvPr>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558" name="n_2mainValue【学校施設】&#10;有形固定資産減価償却率">
          <a:extLst>
            <a:ext uri="{FF2B5EF4-FFF2-40B4-BE49-F238E27FC236}">
              <a16:creationId xmlns:a16="http://schemas.microsoft.com/office/drawing/2014/main" xmlns="" id="{55AB82FE-08F9-4AD7-ABA8-EBC89A86FE86}"/>
            </a:ext>
          </a:extLst>
        </xdr:cNvPr>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59" name="n_3mainValue【学校施設】&#10;有形固定資産減価償却率">
          <a:extLst>
            <a:ext uri="{FF2B5EF4-FFF2-40B4-BE49-F238E27FC236}">
              <a16:creationId xmlns:a16="http://schemas.microsoft.com/office/drawing/2014/main" xmlns="" id="{2F5A4AA2-9680-4CCD-9F8E-6D2232501102}"/>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0" name="n_4mainValue【学校施設】&#10;有形固定資産減価償却率">
          <a:extLst>
            <a:ext uri="{FF2B5EF4-FFF2-40B4-BE49-F238E27FC236}">
              <a16:creationId xmlns:a16="http://schemas.microsoft.com/office/drawing/2014/main" xmlns="" id="{924335E9-35A5-4DFD-8285-1FD854990409}"/>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xmlns="" id="{6EDE46D3-0F4F-4094-82D6-6F070B2365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xmlns="" id="{701E2203-88CD-4BFF-A14B-4301C6150EA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xmlns="" id="{DFD2481A-7151-480F-B4C6-84908C5372B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xmlns="" id="{A5392573-DAB4-4908-8313-79FDA112B7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xmlns="" id="{BFEB3F09-B3CB-413F-9F08-3BA805C8DD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xmlns="" id="{56857584-6B95-4511-A0A0-A4E6F58677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xmlns="" id="{90AFE79F-49C2-4694-B757-FE31345A09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xmlns="" id="{211C81B9-D10B-4894-95E8-E65B4BBFAA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xmlns="" id="{E582368F-DCE0-4B5B-AB34-5A0D0BD2FB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xmlns="" id="{82662FA2-3355-469E-89C5-20D3C7CB26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xmlns="" id="{EA0FC735-F374-4AE2-A8F3-D9A19DAEC68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xmlns="" id="{9DC840C0-9569-4F7E-8CFD-520AE36C4909}"/>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xmlns="" id="{8E07569B-2743-4B1B-9AE0-BE489C6E784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xmlns="" id="{C739A6E4-7FEA-4A16-B346-B7A497820E3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xmlns="" id="{A9848E40-64AC-4FB2-87E1-D72F2837082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xmlns="" id="{41A919A6-61ED-40AE-9514-85D74264D2CE}"/>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xmlns="" id="{EE0B73F1-EBC1-4EEA-8643-35FC3C19ADF1}"/>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xmlns="" id="{AA83755F-71D8-4CD7-B5D4-11D52F63DE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xmlns="" id="{F969BCF7-C2E0-42E5-BE28-01AC15912A6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xmlns="" id="{326EDD9C-8415-4FB3-B106-66D078C6EE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xmlns="" id="{97C768B2-F2C9-458B-A1A7-14747E1E8A59}"/>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xmlns="" id="{5F701714-367D-4A1A-BA80-6887D3A042A7}"/>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xmlns="" id="{BD45A8BA-3D2E-4507-AD64-FE92364D67CC}"/>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xmlns="" id="{19162956-9AF4-4C76-92CC-F559386FA3C7}"/>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xmlns="" id="{D1486388-51F4-4BC0-811B-B39FADF7F2A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6" name="【学校施設】&#10;一人当たり面積平均値テキスト">
          <a:extLst>
            <a:ext uri="{FF2B5EF4-FFF2-40B4-BE49-F238E27FC236}">
              <a16:creationId xmlns:a16="http://schemas.microsoft.com/office/drawing/2014/main" xmlns="" id="{5AD68946-E7B5-47E8-9BDD-19F1BA960FDA}"/>
            </a:ext>
          </a:extLst>
        </xdr:cNvPr>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xmlns="" id="{3D801FB4-10E4-442D-8843-A70D39DC0F39}"/>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xmlns="" id="{1A1F82F5-3FFB-4BC6-99A1-CE20B7F5459E}"/>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xmlns="" id="{7187E411-AE71-493C-9DF1-7F3200763196}"/>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xmlns="" id="{FB1B94CE-B5D7-4EFE-A4ED-77309E369B4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xmlns="" id="{3828D72B-7290-4AB4-A191-14F3435763B6}"/>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5F6F207C-DADC-4003-AA5A-E6883E3E97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FD345CE7-95D9-4C3D-8045-6AAFA82EB1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E33D87B0-99E2-4B71-90D8-68668FAB0A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27CDF918-ADD8-45F6-AA2A-51B26CA456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8D39EBCF-2D58-430D-BF18-ABA4561880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18352</xdr:rowOff>
    </xdr:from>
    <xdr:to>
      <xdr:col>116</xdr:col>
      <xdr:colOff>114300</xdr:colOff>
      <xdr:row>61</xdr:row>
      <xdr:rowOff>119952</xdr:rowOff>
    </xdr:to>
    <xdr:sp macro="" textlink="">
      <xdr:nvSpPr>
        <xdr:cNvPr id="597" name="楕円 596">
          <a:extLst>
            <a:ext uri="{FF2B5EF4-FFF2-40B4-BE49-F238E27FC236}">
              <a16:creationId xmlns:a16="http://schemas.microsoft.com/office/drawing/2014/main" xmlns="" id="{5EDB0301-4EC5-49C5-A9F5-F30A984A9ECD}"/>
            </a:ext>
          </a:extLst>
        </xdr:cNvPr>
        <xdr:cNvSpPr/>
      </xdr:nvSpPr>
      <xdr:spPr>
        <a:xfrm>
          <a:off x="22110700" y="10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168229</xdr:rowOff>
    </xdr:from>
    <xdr:ext cx="469744" cy="259045"/>
    <xdr:sp macro="" textlink="">
      <xdr:nvSpPr>
        <xdr:cNvPr id="598" name="【学校施設】&#10;一人当たり面積該当値テキスト">
          <a:extLst>
            <a:ext uri="{FF2B5EF4-FFF2-40B4-BE49-F238E27FC236}">
              <a16:creationId xmlns:a16="http://schemas.microsoft.com/office/drawing/2014/main" xmlns="" id="{B09E7C5A-172A-4845-B62E-A0D6F183F496}"/>
            </a:ext>
          </a:extLst>
        </xdr:cNvPr>
        <xdr:cNvSpPr txBox="1"/>
      </xdr:nvSpPr>
      <xdr:spPr>
        <a:xfrm>
          <a:off x="22199600" y="1045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24067</xdr:rowOff>
    </xdr:from>
    <xdr:to>
      <xdr:col>112</xdr:col>
      <xdr:colOff>38100</xdr:colOff>
      <xdr:row>61</xdr:row>
      <xdr:rowOff>125667</xdr:rowOff>
    </xdr:to>
    <xdr:sp macro="" textlink="">
      <xdr:nvSpPr>
        <xdr:cNvPr id="599" name="楕円 598">
          <a:extLst>
            <a:ext uri="{FF2B5EF4-FFF2-40B4-BE49-F238E27FC236}">
              <a16:creationId xmlns:a16="http://schemas.microsoft.com/office/drawing/2014/main" xmlns="" id="{90B0FA8D-B818-4A3D-8ADB-A16F89E3647C}"/>
            </a:ext>
          </a:extLst>
        </xdr:cNvPr>
        <xdr:cNvSpPr/>
      </xdr:nvSpPr>
      <xdr:spPr>
        <a:xfrm>
          <a:off x="21272500" y="104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69152</xdr:rowOff>
    </xdr:from>
    <xdr:to>
      <xdr:col>116</xdr:col>
      <xdr:colOff>63500</xdr:colOff>
      <xdr:row>61</xdr:row>
      <xdr:rowOff>74867</xdr:rowOff>
    </xdr:to>
    <xdr:cxnSp macro="">
      <xdr:nvCxnSpPr>
        <xdr:cNvPr id="600" name="直線コネクタ 599">
          <a:extLst>
            <a:ext uri="{FF2B5EF4-FFF2-40B4-BE49-F238E27FC236}">
              <a16:creationId xmlns:a16="http://schemas.microsoft.com/office/drawing/2014/main" xmlns="" id="{D96BB680-F2FD-4CF3-A2F1-4836F6459A41}"/>
            </a:ext>
          </a:extLst>
        </xdr:cNvPr>
        <xdr:cNvCxnSpPr/>
      </xdr:nvCxnSpPr>
      <xdr:spPr>
        <a:xfrm flipV="1">
          <a:off x="21323300" y="1052760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31496</xdr:rowOff>
    </xdr:from>
    <xdr:to>
      <xdr:col>107</xdr:col>
      <xdr:colOff>101600</xdr:colOff>
      <xdr:row>61</xdr:row>
      <xdr:rowOff>133096</xdr:rowOff>
    </xdr:to>
    <xdr:sp macro="" textlink="">
      <xdr:nvSpPr>
        <xdr:cNvPr id="601" name="楕円 600">
          <a:extLst>
            <a:ext uri="{FF2B5EF4-FFF2-40B4-BE49-F238E27FC236}">
              <a16:creationId xmlns:a16="http://schemas.microsoft.com/office/drawing/2014/main" xmlns="" id="{92F448D9-02D1-45FD-AE90-CD21CFF1F35D}"/>
            </a:ext>
          </a:extLst>
        </xdr:cNvPr>
        <xdr:cNvSpPr/>
      </xdr:nvSpPr>
      <xdr:spPr>
        <a:xfrm>
          <a:off x="20383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74867</xdr:rowOff>
    </xdr:from>
    <xdr:to>
      <xdr:col>111</xdr:col>
      <xdr:colOff>177800</xdr:colOff>
      <xdr:row>61</xdr:row>
      <xdr:rowOff>82296</xdr:rowOff>
    </xdr:to>
    <xdr:cxnSp macro="">
      <xdr:nvCxnSpPr>
        <xdr:cNvPr id="602" name="直線コネクタ 601">
          <a:extLst>
            <a:ext uri="{FF2B5EF4-FFF2-40B4-BE49-F238E27FC236}">
              <a16:creationId xmlns:a16="http://schemas.microsoft.com/office/drawing/2014/main" xmlns="" id="{0CA9370E-BDD9-479E-B26D-329E85DF921C}"/>
            </a:ext>
          </a:extLst>
        </xdr:cNvPr>
        <xdr:cNvCxnSpPr/>
      </xdr:nvCxnSpPr>
      <xdr:spPr>
        <a:xfrm flipV="1">
          <a:off x="20434300" y="1053331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149796</xdr:rowOff>
    </xdr:from>
    <xdr:to>
      <xdr:col>102</xdr:col>
      <xdr:colOff>165100</xdr:colOff>
      <xdr:row>61</xdr:row>
      <xdr:rowOff>79946</xdr:rowOff>
    </xdr:to>
    <xdr:sp macro="" textlink="">
      <xdr:nvSpPr>
        <xdr:cNvPr id="603" name="楕円 602">
          <a:extLst>
            <a:ext uri="{FF2B5EF4-FFF2-40B4-BE49-F238E27FC236}">
              <a16:creationId xmlns:a16="http://schemas.microsoft.com/office/drawing/2014/main" xmlns="" id="{28D5C5DE-97E7-42AF-A0EB-5A641A9F3B5E}"/>
            </a:ext>
          </a:extLst>
        </xdr:cNvPr>
        <xdr:cNvSpPr/>
      </xdr:nvSpPr>
      <xdr:spPr>
        <a:xfrm>
          <a:off x="19494500" y="104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29146</xdr:rowOff>
    </xdr:from>
    <xdr:to>
      <xdr:col>107</xdr:col>
      <xdr:colOff>50800</xdr:colOff>
      <xdr:row>61</xdr:row>
      <xdr:rowOff>82296</xdr:rowOff>
    </xdr:to>
    <xdr:cxnSp macro="">
      <xdr:nvCxnSpPr>
        <xdr:cNvPr id="604" name="直線コネクタ 603">
          <a:extLst>
            <a:ext uri="{FF2B5EF4-FFF2-40B4-BE49-F238E27FC236}">
              <a16:creationId xmlns:a16="http://schemas.microsoft.com/office/drawing/2014/main" xmlns="" id="{088100B9-CFA9-474F-9A3A-BD5DAEA06742}"/>
            </a:ext>
          </a:extLst>
        </xdr:cNvPr>
        <xdr:cNvCxnSpPr/>
      </xdr:nvCxnSpPr>
      <xdr:spPr>
        <a:xfrm>
          <a:off x="19545300" y="10487596"/>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155511</xdr:rowOff>
    </xdr:from>
    <xdr:to>
      <xdr:col>98</xdr:col>
      <xdr:colOff>38100</xdr:colOff>
      <xdr:row>61</xdr:row>
      <xdr:rowOff>85661</xdr:rowOff>
    </xdr:to>
    <xdr:sp macro="" textlink="">
      <xdr:nvSpPr>
        <xdr:cNvPr id="605" name="楕円 604">
          <a:extLst>
            <a:ext uri="{FF2B5EF4-FFF2-40B4-BE49-F238E27FC236}">
              <a16:creationId xmlns:a16="http://schemas.microsoft.com/office/drawing/2014/main" xmlns="" id="{0A34D509-DEEC-4433-8ACB-3DAECB0582C2}"/>
            </a:ext>
          </a:extLst>
        </xdr:cNvPr>
        <xdr:cNvSpPr/>
      </xdr:nvSpPr>
      <xdr:spPr>
        <a:xfrm>
          <a:off x="18605500" y="104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29146</xdr:rowOff>
    </xdr:from>
    <xdr:to>
      <xdr:col>102</xdr:col>
      <xdr:colOff>114300</xdr:colOff>
      <xdr:row>61</xdr:row>
      <xdr:rowOff>34861</xdr:rowOff>
    </xdr:to>
    <xdr:cxnSp macro="">
      <xdr:nvCxnSpPr>
        <xdr:cNvPr id="606" name="直線コネクタ 605">
          <a:extLst>
            <a:ext uri="{FF2B5EF4-FFF2-40B4-BE49-F238E27FC236}">
              <a16:creationId xmlns:a16="http://schemas.microsoft.com/office/drawing/2014/main" xmlns="" id="{547F84F2-5D50-4292-A22E-7736DCEA8639}"/>
            </a:ext>
          </a:extLst>
        </xdr:cNvPr>
        <xdr:cNvCxnSpPr/>
      </xdr:nvCxnSpPr>
      <xdr:spPr>
        <a:xfrm flipV="1">
          <a:off x="18656300" y="104875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a:extLst>
            <a:ext uri="{FF2B5EF4-FFF2-40B4-BE49-F238E27FC236}">
              <a16:creationId xmlns:a16="http://schemas.microsoft.com/office/drawing/2014/main" xmlns="" id="{EFB78175-A773-433E-B1B4-A9318086C538}"/>
            </a:ext>
          </a:extLst>
        </xdr:cNvPr>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a:extLst>
            <a:ext uri="{FF2B5EF4-FFF2-40B4-BE49-F238E27FC236}">
              <a16:creationId xmlns:a16="http://schemas.microsoft.com/office/drawing/2014/main" xmlns="" id="{7970F9B9-9DAC-4DED-B62D-37CF7C9E7844}"/>
            </a:ext>
          </a:extLst>
        </xdr:cNvPr>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a:extLst>
            <a:ext uri="{FF2B5EF4-FFF2-40B4-BE49-F238E27FC236}">
              <a16:creationId xmlns:a16="http://schemas.microsoft.com/office/drawing/2014/main" xmlns="" id="{DBB9B00D-3D34-43CB-A3F3-922D2F72088C}"/>
            </a:ext>
          </a:extLst>
        </xdr:cNvPr>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10" name="n_4aveValue【学校施設】&#10;一人当たり面積">
          <a:extLst>
            <a:ext uri="{FF2B5EF4-FFF2-40B4-BE49-F238E27FC236}">
              <a16:creationId xmlns:a16="http://schemas.microsoft.com/office/drawing/2014/main" xmlns="" id="{D8E669EF-718B-4BA8-B06D-A9C9DD11779C}"/>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116794</xdr:rowOff>
    </xdr:from>
    <xdr:ext cx="469744" cy="259045"/>
    <xdr:sp macro="" textlink="">
      <xdr:nvSpPr>
        <xdr:cNvPr id="611" name="n_1mainValue【学校施設】&#10;一人当たり面積">
          <a:extLst>
            <a:ext uri="{FF2B5EF4-FFF2-40B4-BE49-F238E27FC236}">
              <a16:creationId xmlns:a16="http://schemas.microsoft.com/office/drawing/2014/main" xmlns="" id="{8D1AF643-4A93-4C83-B6F5-0E38EAB096EF}"/>
            </a:ext>
          </a:extLst>
        </xdr:cNvPr>
        <xdr:cNvSpPr txBox="1"/>
      </xdr:nvSpPr>
      <xdr:spPr>
        <a:xfrm>
          <a:off x="21075727" y="1057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124223</xdr:rowOff>
    </xdr:from>
    <xdr:ext cx="469744" cy="259045"/>
    <xdr:sp macro="" textlink="">
      <xdr:nvSpPr>
        <xdr:cNvPr id="612" name="n_2mainValue【学校施設】&#10;一人当たり面積">
          <a:extLst>
            <a:ext uri="{FF2B5EF4-FFF2-40B4-BE49-F238E27FC236}">
              <a16:creationId xmlns:a16="http://schemas.microsoft.com/office/drawing/2014/main" xmlns="" id="{0D9ACBC0-DA3D-48A0-9F14-EF8CE2EF8190}"/>
            </a:ext>
          </a:extLst>
        </xdr:cNvPr>
        <xdr:cNvSpPr txBox="1"/>
      </xdr:nvSpPr>
      <xdr:spPr>
        <a:xfrm>
          <a:off x="20199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71073</xdr:rowOff>
    </xdr:from>
    <xdr:ext cx="469744" cy="259045"/>
    <xdr:sp macro="" textlink="">
      <xdr:nvSpPr>
        <xdr:cNvPr id="613" name="n_3mainValue【学校施設】&#10;一人当たり面積">
          <a:extLst>
            <a:ext uri="{FF2B5EF4-FFF2-40B4-BE49-F238E27FC236}">
              <a16:creationId xmlns:a16="http://schemas.microsoft.com/office/drawing/2014/main" xmlns="" id="{B15D65DA-4B3F-4F90-8A0A-6B3BA6C9B27C}"/>
            </a:ext>
          </a:extLst>
        </xdr:cNvPr>
        <xdr:cNvSpPr txBox="1"/>
      </xdr:nvSpPr>
      <xdr:spPr>
        <a:xfrm>
          <a:off x="19310427" y="1052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102188</xdr:rowOff>
    </xdr:from>
    <xdr:ext cx="469744" cy="259045"/>
    <xdr:sp macro="" textlink="">
      <xdr:nvSpPr>
        <xdr:cNvPr id="614" name="n_4mainValue【学校施設】&#10;一人当たり面積">
          <a:extLst>
            <a:ext uri="{FF2B5EF4-FFF2-40B4-BE49-F238E27FC236}">
              <a16:creationId xmlns:a16="http://schemas.microsoft.com/office/drawing/2014/main" xmlns="" id="{C748615C-E525-4422-8481-F5270C587516}"/>
            </a:ext>
          </a:extLst>
        </xdr:cNvPr>
        <xdr:cNvSpPr txBox="1"/>
      </xdr:nvSpPr>
      <xdr:spPr>
        <a:xfrm>
          <a:off x="18421427" y="1021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xmlns="" id="{FDDA9075-1E80-4A1D-BC9C-A078AD52B4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xmlns="" id="{8F10C84A-53E5-4BE3-A694-8DE2C3E57A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xmlns="" id="{8A6896FE-B58D-4029-B3D8-77A968C92C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xmlns="" id="{9C80FA4E-5558-4CFE-9449-642B0A1BF4A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xmlns="" id="{A685A90C-4BDE-4D6F-997F-F9904257CD7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xmlns="" id="{024093F6-0739-4B58-98FA-CFAE38491E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xmlns="" id="{2A749AB6-804F-4FEC-BC33-43223BC4EF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xmlns="" id="{318EE03C-6AF4-43FD-9677-A9B3971FA62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xmlns="" id="{C6E35B76-12A8-4712-9899-AB8CEC6A4E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xmlns="" id="{360A8642-A1A2-4D12-BCA0-8C2781F0A9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xmlns="" id="{51678010-17B4-4912-AC21-1844555B6F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xmlns="" id="{97441FB3-539C-4EFD-A104-E2C3F34CBC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xmlns="" id="{1062015D-5319-4DA5-B3FE-2A1E424C52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xmlns="" id="{82140DB3-E3C4-471D-92D7-DED39FB5B9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xmlns="" id="{04180FF6-FEA6-4C37-842E-DB375D995C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xmlns="" id="{BBA870F5-26E6-447A-9667-BA62B9CA1E2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xmlns="" id="{9FECDAAE-83C9-4080-B21B-7D1CF542CA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xmlns="" id="{E6A11EFE-FB72-4F97-8105-5A0AD04A63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xmlns="" id="{C0475E44-D2C5-4D67-BE4F-1B30381D03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xmlns="" id="{BAB0AB3C-1DA6-43FE-9558-C7B01FF0B3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xmlns="" id="{A072FCEE-4517-4FFF-93C3-01F09AAF7E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xmlns="" id="{8CA1B057-1DB4-4EC8-A882-A32EFED8CF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xmlns="" id="{F3883904-0E82-422F-B8C5-A4FD27E594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xmlns="" id="{98594D8E-9D12-44AE-A7B3-171E17B39F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xmlns="" id="{2E40BF32-45EF-4DF6-BE30-F1E9FB3318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xmlns="" id="{D320E15B-F476-4D04-8B29-9AE1515A357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xmlns="" id="{81AA57AC-C415-4AB8-B88B-9F9FC8D6A7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a:extLst>
            <a:ext uri="{FF2B5EF4-FFF2-40B4-BE49-F238E27FC236}">
              <a16:creationId xmlns:a16="http://schemas.microsoft.com/office/drawing/2014/main" xmlns="" id="{9797CF5B-82C4-46B4-BB4B-C4C3416039E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xmlns="" id="{CACA4ADD-63D9-4E49-804F-4E3B5E67C45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a:extLst>
            <a:ext uri="{FF2B5EF4-FFF2-40B4-BE49-F238E27FC236}">
              <a16:creationId xmlns:a16="http://schemas.microsoft.com/office/drawing/2014/main" xmlns="" id="{8729EC95-7D0E-439E-B7AC-4C5876AD702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a:extLst>
            <a:ext uri="{FF2B5EF4-FFF2-40B4-BE49-F238E27FC236}">
              <a16:creationId xmlns:a16="http://schemas.microsoft.com/office/drawing/2014/main" xmlns="" id="{E8C5329D-E44B-4220-922A-2D4FA033CC1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a:extLst>
            <a:ext uri="{FF2B5EF4-FFF2-40B4-BE49-F238E27FC236}">
              <a16:creationId xmlns:a16="http://schemas.microsoft.com/office/drawing/2014/main" xmlns="" id="{C420B530-C80D-4DE3-AD30-90F7F0FDA78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a:extLst>
            <a:ext uri="{FF2B5EF4-FFF2-40B4-BE49-F238E27FC236}">
              <a16:creationId xmlns:a16="http://schemas.microsoft.com/office/drawing/2014/main" xmlns="" id="{67723291-E27C-412C-A8B2-E1EF7593F91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a:extLst>
            <a:ext uri="{FF2B5EF4-FFF2-40B4-BE49-F238E27FC236}">
              <a16:creationId xmlns:a16="http://schemas.microsoft.com/office/drawing/2014/main" xmlns="" id="{CFDC7CDE-32F2-4EF2-91B9-392328AFA35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a:extLst>
            <a:ext uri="{FF2B5EF4-FFF2-40B4-BE49-F238E27FC236}">
              <a16:creationId xmlns:a16="http://schemas.microsoft.com/office/drawing/2014/main" xmlns="" id="{AE422AA2-497F-4BCE-9A17-B6ADB8389A2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xmlns="" id="{25B36683-D08B-4354-B831-31E7B509DF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a:extLst>
            <a:ext uri="{FF2B5EF4-FFF2-40B4-BE49-F238E27FC236}">
              <a16:creationId xmlns:a16="http://schemas.microsoft.com/office/drawing/2014/main" xmlns="" id="{FDF95F35-1696-4575-96BE-901D2D00B70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xmlns="" id="{1D0AB483-022B-4816-8605-85FC526FFC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3" name="直線コネクタ 652">
          <a:extLst>
            <a:ext uri="{FF2B5EF4-FFF2-40B4-BE49-F238E27FC236}">
              <a16:creationId xmlns:a16="http://schemas.microsoft.com/office/drawing/2014/main" xmlns="" id="{492ACB5F-6CB3-4218-91F5-EE38A01890A3}"/>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4" name="【公民館】&#10;有形固定資産減価償却率最小値テキスト">
          <a:extLst>
            <a:ext uri="{FF2B5EF4-FFF2-40B4-BE49-F238E27FC236}">
              <a16:creationId xmlns:a16="http://schemas.microsoft.com/office/drawing/2014/main" xmlns="" id="{6E800A73-2596-49DD-BC6A-138C67E24579}"/>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5" name="直線コネクタ 654">
          <a:extLst>
            <a:ext uri="{FF2B5EF4-FFF2-40B4-BE49-F238E27FC236}">
              <a16:creationId xmlns:a16="http://schemas.microsoft.com/office/drawing/2014/main" xmlns="" id="{4F4D58EB-62A7-4903-98FB-6532E9B9CDEB}"/>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56" name="【公民館】&#10;有形固定資産減価償却率最大値テキスト">
          <a:extLst>
            <a:ext uri="{FF2B5EF4-FFF2-40B4-BE49-F238E27FC236}">
              <a16:creationId xmlns:a16="http://schemas.microsoft.com/office/drawing/2014/main" xmlns="" id="{6351CECE-0AFF-4032-A24A-760A534E4CB5}"/>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7" name="直線コネクタ 656">
          <a:extLst>
            <a:ext uri="{FF2B5EF4-FFF2-40B4-BE49-F238E27FC236}">
              <a16:creationId xmlns:a16="http://schemas.microsoft.com/office/drawing/2014/main" xmlns="" id="{E59E6489-BCBD-438C-957F-17EBDC600E37}"/>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58" name="【公民館】&#10;有形固定資産減価償却率平均値テキスト">
          <a:extLst>
            <a:ext uri="{FF2B5EF4-FFF2-40B4-BE49-F238E27FC236}">
              <a16:creationId xmlns:a16="http://schemas.microsoft.com/office/drawing/2014/main" xmlns="" id="{2DDAC5FA-DACA-4E99-ADD9-D592B660B3D3}"/>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9" name="フローチャート: 判断 658">
          <a:extLst>
            <a:ext uri="{FF2B5EF4-FFF2-40B4-BE49-F238E27FC236}">
              <a16:creationId xmlns:a16="http://schemas.microsoft.com/office/drawing/2014/main" xmlns="" id="{E8362DA9-A47E-4D04-AA7B-7A346FD433CD}"/>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0" name="フローチャート: 判断 659">
          <a:extLst>
            <a:ext uri="{FF2B5EF4-FFF2-40B4-BE49-F238E27FC236}">
              <a16:creationId xmlns:a16="http://schemas.microsoft.com/office/drawing/2014/main" xmlns="" id="{0003E010-5FCD-4673-9B11-A7C60B8C5136}"/>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1" name="フローチャート: 判断 660">
          <a:extLst>
            <a:ext uri="{FF2B5EF4-FFF2-40B4-BE49-F238E27FC236}">
              <a16:creationId xmlns:a16="http://schemas.microsoft.com/office/drawing/2014/main" xmlns="" id="{EA25B3B6-E457-494D-8AA2-9549A567BB4E}"/>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2" name="フローチャート: 判断 661">
          <a:extLst>
            <a:ext uri="{FF2B5EF4-FFF2-40B4-BE49-F238E27FC236}">
              <a16:creationId xmlns:a16="http://schemas.microsoft.com/office/drawing/2014/main" xmlns="" id="{A5B5DB20-7B07-4A97-9D2F-95F5E95AAAEA}"/>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3" name="フローチャート: 判断 662">
          <a:extLst>
            <a:ext uri="{FF2B5EF4-FFF2-40B4-BE49-F238E27FC236}">
              <a16:creationId xmlns:a16="http://schemas.microsoft.com/office/drawing/2014/main" xmlns="" id="{4024F643-3F69-46C6-93AF-C13AFE19E622}"/>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B3725431-CB42-4ECC-992E-F5AA6C80DC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xmlns="" id="{3BEE7567-FA89-4FC5-9168-64CCDB7051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xmlns="" id="{AEBA46E1-F11D-4ADB-B092-F968CE79AD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xmlns="" id="{00A3F61E-07FC-42AF-B0E9-DDAF8589A0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xmlns="" id="{12A5A682-C5EA-42B2-BFDD-85D44C4F82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52832</xdr:rowOff>
    </xdr:from>
    <xdr:to>
      <xdr:col>85</xdr:col>
      <xdr:colOff>177800</xdr:colOff>
      <xdr:row>103</xdr:row>
      <xdr:rowOff>154432</xdr:rowOff>
    </xdr:to>
    <xdr:sp macro="" textlink="">
      <xdr:nvSpPr>
        <xdr:cNvPr id="669" name="楕円 668">
          <a:extLst>
            <a:ext uri="{FF2B5EF4-FFF2-40B4-BE49-F238E27FC236}">
              <a16:creationId xmlns:a16="http://schemas.microsoft.com/office/drawing/2014/main" xmlns="" id="{DC0E33F9-1A58-4BFF-996B-984940F9838E}"/>
            </a:ext>
          </a:extLst>
        </xdr:cNvPr>
        <xdr:cNvSpPr/>
      </xdr:nvSpPr>
      <xdr:spPr>
        <a:xfrm>
          <a:off x="162687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31259</xdr:rowOff>
    </xdr:from>
    <xdr:ext cx="405111" cy="259045"/>
    <xdr:sp macro="" textlink="">
      <xdr:nvSpPr>
        <xdr:cNvPr id="670" name="【公民館】&#10;有形固定資産減価償却率該当値テキスト">
          <a:extLst>
            <a:ext uri="{FF2B5EF4-FFF2-40B4-BE49-F238E27FC236}">
              <a16:creationId xmlns:a16="http://schemas.microsoft.com/office/drawing/2014/main" xmlns="" id="{33B8CC80-4415-492F-99E1-67006F3D892A}"/>
            </a:ext>
          </a:extLst>
        </xdr:cNvPr>
        <xdr:cNvSpPr txBox="1"/>
      </xdr:nvSpPr>
      <xdr:spPr>
        <a:xfrm>
          <a:off x="16357600" y="1769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11685</xdr:rowOff>
    </xdr:from>
    <xdr:to>
      <xdr:col>81</xdr:col>
      <xdr:colOff>101600</xdr:colOff>
      <xdr:row>103</xdr:row>
      <xdr:rowOff>113285</xdr:rowOff>
    </xdr:to>
    <xdr:sp macro="" textlink="">
      <xdr:nvSpPr>
        <xdr:cNvPr id="671" name="楕円 670">
          <a:extLst>
            <a:ext uri="{FF2B5EF4-FFF2-40B4-BE49-F238E27FC236}">
              <a16:creationId xmlns:a16="http://schemas.microsoft.com/office/drawing/2014/main" xmlns="" id="{FB0775DF-F1C1-478E-86B8-A1E8CDA03509}"/>
            </a:ext>
          </a:extLst>
        </xdr:cNvPr>
        <xdr:cNvSpPr/>
      </xdr:nvSpPr>
      <xdr:spPr>
        <a:xfrm>
          <a:off x="1543050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62485</xdr:rowOff>
    </xdr:from>
    <xdr:to>
      <xdr:col>85</xdr:col>
      <xdr:colOff>127000</xdr:colOff>
      <xdr:row>103</xdr:row>
      <xdr:rowOff>103632</xdr:rowOff>
    </xdr:to>
    <xdr:cxnSp macro="">
      <xdr:nvCxnSpPr>
        <xdr:cNvPr id="672" name="直線コネクタ 671">
          <a:extLst>
            <a:ext uri="{FF2B5EF4-FFF2-40B4-BE49-F238E27FC236}">
              <a16:creationId xmlns:a16="http://schemas.microsoft.com/office/drawing/2014/main" xmlns="" id="{68A815E4-07D2-4078-BC54-50526A2B8317}"/>
            </a:ext>
          </a:extLst>
        </xdr:cNvPr>
        <xdr:cNvCxnSpPr/>
      </xdr:nvCxnSpPr>
      <xdr:spPr>
        <a:xfrm>
          <a:off x="15481300" y="1772183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73" name="楕円 672">
          <a:extLst>
            <a:ext uri="{FF2B5EF4-FFF2-40B4-BE49-F238E27FC236}">
              <a16:creationId xmlns:a16="http://schemas.microsoft.com/office/drawing/2014/main" xmlns="" id="{35006197-23DA-4EF2-A504-BFB44E8B6F51}"/>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62485</xdr:rowOff>
    </xdr:to>
    <xdr:cxnSp macro="">
      <xdr:nvCxnSpPr>
        <xdr:cNvPr id="674" name="直線コネクタ 673">
          <a:extLst>
            <a:ext uri="{FF2B5EF4-FFF2-40B4-BE49-F238E27FC236}">
              <a16:creationId xmlns:a16="http://schemas.microsoft.com/office/drawing/2014/main" xmlns="" id="{B0004B71-04C0-4D0A-A45F-9EC3BBE49943}"/>
            </a:ext>
          </a:extLst>
        </xdr:cNvPr>
        <xdr:cNvCxnSpPr/>
      </xdr:nvCxnSpPr>
      <xdr:spPr>
        <a:xfrm>
          <a:off x="14592300" y="176784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121413</xdr:rowOff>
    </xdr:from>
    <xdr:to>
      <xdr:col>72</xdr:col>
      <xdr:colOff>38100</xdr:colOff>
      <xdr:row>103</xdr:row>
      <xdr:rowOff>51563</xdr:rowOff>
    </xdr:to>
    <xdr:sp macro="" textlink="">
      <xdr:nvSpPr>
        <xdr:cNvPr id="675" name="楕円 674">
          <a:extLst>
            <a:ext uri="{FF2B5EF4-FFF2-40B4-BE49-F238E27FC236}">
              <a16:creationId xmlns:a16="http://schemas.microsoft.com/office/drawing/2014/main" xmlns="" id="{4EC8500B-3BFF-441D-800B-DC8678E25018}"/>
            </a:ext>
          </a:extLst>
        </xdr:cNvPr>
        <xdr:cNvSpPr/>
      </xdr:nvSpPr>
      <xdr:spPr>
        <a:xfrm>
          <a:off x="13652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763</xdr:rowOff>
    </xdr:from>
    <xdr:to>
      <xdr:col>76</xdr:col>
      <xdr:colOff>114300</xdr:colOff>
      <xdr:row>103</xdr:row>
      <xdr:rowOff>19050</xdr:rowOff>
    </xdr:to>
    <xdr:cxnSp macro="">
      <xdr:nvCxnSpPr>
        <xdr:cNvPr id="676" name="直線コネクタ 675">
          <a:extLst>
            <a:ext uri="{FF2B5EF4-FFF2-40B4-BE49-F238E27FC236}">
              <a16:creationId xmlns:a16="http://schemas.microsoft.com/office/drawing/2014/main" xmlns="" id="{1290483B-CBA5-4403-829B-568902022254}"/>
            </a:ext>
          </a:extLst>
        </xdr:cNvPr>
        <xdr:cNvCxnSpPr/>
      </xdr:nvCxnSpPr>
      <xdr:spPr>
        <a:xfrm>
          <a:off x="13703300" y="176601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75692</xdr:rowOff>
    </xdr:from>
    <xdr:to>
      <xdr:col>67</xdr:col>
      <xdr:colOff>101600</xdr:colOff>
      <xdr:row>103</xdr:row>
      <xdr:rowOff>5842</xdr:rowOff>
    </xdr:to>
    <xdr:sp macro="" textlink="">
      <xdr:nvSpPr>
        <xdr:cNvPr id="677" name="楕円 676">
          <a:extLst>
            <a:ext uri="{FF2B5EF4-FFF2-40B4-BE49-F238E27FC236}">
              <a16:creationId xmlns:a16="http://schemas.microsoft.com/office/drawing/2014/main" xmlns="" id="{E87A467F-685C-4507-82DB-E108E36D1CC2}"/>
            </a:ext>
          </a:extLst>
        </xdr:cNvPr>
        <xdr:cNvSpPr/>
      </xdr:nvSpPr>
      <xdr:spPr>
        <a:xfrm>
          <a:off x="12763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126492</xdr:rowOff>
    </xdr:from>
    <xdr:to>
      <xdr:col>71</xdr:col>
      <xdr:colOff>177800</xdr:colOff>
      <xdr:row>103</xdr:row>
      <xdr:rowOff>763</xdr:rowOff>
    </xdr:to>
    <xdr:cxnSp macro="">
      <xdr:nvCxnSpPr>
        <xdr:cNvPr id="678" name="直線コネクタ 677">
          <a:extLst>
            <a:ext uri="{FF2B5EF4-FFF2-40B4-BE49-F238E27FC236}">
              <a16:creationId xmlns:a16="http://schemas.microsoft.com/office/drawing/2014/main" xmlns="" id="{3EF31C1B-064B-40F0-8623-39DBF60DF4A4}"/>
            </a:ext>
          </a:extLst>
        </xdr:cNvPr>
        <xdr:cNvCxnSpPr/>
      </xdr:nvCxnSpPr>
      <xdr:spPr>
        <a:xfrm>
          <a:off x="12814300" y="176143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679" name="n_1aveValue【公民館】&#10;有形固定資産減価償却率">
          <a:extLst>
            <a:ext uri="{FF2B5EF4-FFF2-40B4-BE49-F238E27FC236}">
              <a16:creationId xmlns:a16="http://schemas.microsoft.com/office/drawing/2014/main" xmlns="" id="{68DB45E4-67C7-4B14-B086-13802637E01E}"/>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80" name="n_2aveValue【公民館】&#10;有形固定資産減価償却率">
          <a:extLst>
            <a:ext uri="{FF2B5EF4-FFF2-40B4-BE49-F238E27FC236}">
              <a16:creationId xmlns:a16="http://schemas.microsoft.com/office/drawing/2014/main" xmlns="" id="{E5EBCA73-A9AC-477E-9B06-BDE50FF6DBF7}"/>
            </a:ext>
          </a:extLst>
        </xdr:cNvPr>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681" name="n_3aveValue【公民館】&#10;有形固定資産減価償却率">
          <a:extLst>
            <a:ext uri="{FF2B5EF4-FFF2-40B4-BE49-F238E27FC236}">
              <a16:creationId xmlns:a16="http://schemas.microsoft.com/office/drawing/2014/main" xmlns="" id="{A7C76A9E-7ABD-404A-A570-4A5EE1F30AE2}"/>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682" name="n_4aveValue【公民館】&#10;有形固定資産減価償却率">
          <a:extLst>
            <a:ext uri="{FF2B5EF4-FFF2-40B4-BE49-F238E27FC236}">
              <a16:creationId xmlns:a16="http://schemas.microsoft.com/office/drawing/2014/main" xmlns="" id="{66E33C0A-F883-4AF3-96BB-0F80427F12E4}"/>
            </a:ext>
          </a:extLst>
        </xdr:cNvPr>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104412</xdr:rowOff>
    </xdr:from>
    <xdr:ext cx="405111" cy="259045"/>
    <xdr:sp macro="" textlink="">
      <xdr:nvSpPr>
        <xdr:cNvPr id="683" name="n_1mainValue【公民館】&#10;有形固定資産減価償却率">
          <a:extLst>
            <a:ext uri="{FF2B5EF4-FFF2-40B4-BE49-F238E27FC236}">
              <a16:creationId xmlns:a16="http://schemas.microsoft.com/office/drawing/2014/main" xmlns="" id="{AA9D820F-63F6-4B20-8A21-313FC5E515EE}"/>
            </a:ext>
          </a:extLst>
        </xdr:cNvPr>
        <xdr:cNvSpPr txBox="1"/>
      </xdr:nvSpPr>
      <xdr:spPr>
        <a:xfrm>
          <a:off x="15266044"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84" name="n_2mainValue【公民館】&#10;有形固定資産減価償却率">
          <a:extLst>
            <a:ext uri="{FF2B5EF4-FFF2-40B4-BE49-F238E27FC236}">
              <a16:creationId xmlns:a16="http://schemas.microsoft.com/office/drawing/2014/main" xmlns="" id="{119B29D8-391F-44CF-B4AC-CFD837473252}"/>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42690</xdr:rowOff>
    </xdr:from>
    <xdr:ext cx="405111" cy="259045"/>
    <xdr:sp macro="" textlink="">
      <xdr:nvSpPr>
        <xdr:cNvPr id="685" name="n_3mainValue【公民館】&#10;有形固定資産減価償却率">
          <a:extLst>
            <a:ext uri="{FF2B5EF4-FFF2-40B4-BE49-F238E27FC236}">
              <a16:creationId xmlns:a16="http://schemas.microsoft.com/office/drawing/2014/main" xmlns="" id="{90D61002-47BB-48B5-BEFF-DAE505EC29A5}"/>
            </a:ext>
          </a:extLst>
        </xdr:cNvPr>
        <xdr:cNvSpPr txBox="1"/>
      </xdr:nvSpPr>
      <xdr:spPr>
        <a:xfrm>
          <a:off x="13500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22369</xdr:rowOff>
    </xdr:from>
    <xdr:ext cx="405111" cy="259045"/>
    <xdr:sp macro="" textlink="">
      <xdr:nvSpPr>
        <xdr:cNvPr id="686" name="n_4mainValue【公民館】&#10;有形固定資産減価償却率">
          <a:extLst>
            <a:ext uri="{FF2B5EF4-FFF2-40B4-BE49-F238E27FC236}">
              <a16:creationId xmlns:a16="http://schemas.microsoft.com/office/drawing/2014/main" xmlns="" id="{D18F5DDE-8448-4FD2-8853-31C7371D2875}"/>
            </a:ext>
          </a:extLst>
        </xdr:cNvPr>
        <xdr:cNvSpPr txBox="1"/>
      </xdr:nvSpPr>
      <xdr:spPr>
        <a:xfrm>
          <a:off x="126117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xmlns="" id="{C16ABE13-C488-4D07-94B7-8D96BBDF6D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xmlns="" id="{656B1F8E-0F64-4746-9FE3-009C7375A5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xmlns="" id="{C3D085CB-A255-4AB7-9A55-2B08C096BF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xmlns="" id="{92082767-BE4D-4A41-9C3F-F38ECAAC22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xmlns="" id="{7D473C26-67E8-4001-B06B-25912A94FB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xmlns="" id="{A2769442-2285-4F5D-8740-8AC2919A2A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xmlns="" id="{F0172609-5146-4ECE-A42D-D205324996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xmlns="" id="{85F25B65-FC57-4C03-8CCF-ACEFC373FCA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xmlns="" id="{3D1D9184-4D57-439D-ACB1-F8AB6CD137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xmlns="" id="{5C5E0796-EAA0-4DB4-A175-2AE4B2D858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xmlns="" id="{CBD2C041-920F-42AF-8D4C-AB1BEDFAF8A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xmlns="" id="{0F46B475-C14D-4249-B83F-A4C42301C21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xmlns="" id="{32A1E4EE-813D-4C4D-8906-95D6F536448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xmlns="" id="{FABC63A4-15CA-4696-A694-A0C713BF446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xmlns="" id="{D853881A-1875-4F29-A6C3-F0C9E9E2CAC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xmlns="" id="{5DBFC68D-EAF4-4A1B-BA73-48116D081AA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xmlns="" id="{34D4E744-31B2-49A2-A55D-3832BF818D5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xmlns="" id="{7E6D6C24-55E7-4589-9F26-B763D59F962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xmlns="" id="{67DADF80-D370-4B53-945D-7E10BA9DD87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xmlns="" id="{713F0DCD-78E7-4311-868D-411F3C398EA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xmlns="" id="{9D460116-B9B9-4738-93FD-C5F6A67A95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xmlns="" id="{08847573-CA9B-45CF-98E4-24E8C65D0CE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xmlns="" id="{1CBF1645-955B-4B56-BF0E-3776AD5A8C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xmlns="" id="{40915B5B-B545-4C91-90A2-007A318616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xmlns="" id="{B09A15D6-401D-4738-9EB6-0716E5A7A8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2" name="直線コネクタ 711">
          <a:extLst>
            <a:ext uri="{FF2B5EF4-FFF2-40B4-BE49-F238E27FC236}">
              <a16:creationId xmlns:a16="http://schemas.microsoft.com/office/drawing/2014/main" xmlns="" id="{FE11B2E2-44AD-4E82-8325-98BE4B4882D1}"/>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3" name="【公民館】&#10;一人当たり面積最小値テキスト">
          <a:extLst>
            <a:ext uri="{FF2B5EF4-FFF2-40B4-BE49-F238E27FC236}">
              <a16:creationId xmlns:a16="http://schemas.microsoft.com/office/drawing/2014/main" xmlns="" id="{4D3B382E-B3C4-4924-A82A-6834B8BAEC25}"/>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4" name="直線コネクタ 713">
          <a:extLst>
            <a:ext uri="{FF2B5EF4-FFF2-40B4-BE49-F238E27FC236}">
              <a16:creationId xmlns:a16="http://schemas.microsoft.com/office/drawing/2014/main" xmlns="" id="{337B0A4D-1D4F-4411-BB7C-30E0B57F387C}"/>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5" name="【公民館】&#10;一人当たり面積最大値テキスト">
          <a:extLst>
            <a:ext uri="{FF2B5EF4-FFF2-40B4-BE49-F238E27FC236}">
              <a16:creationId xmlns:a16="http://schemas.microsoft.com/office/drawing/2014/main" xmlns="" id="{6217CF08-F4F4-4231-8D3A-A360F791B7A5}"/>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16" name="直線コネクタ 715">
          <a:extLst>
            <a:ext uri="{FF2B5EF4-FFF2-40B4-BE49-F238E27FC236}">
              <a16:creationId xmlns:a16="http://schemas.microsoft.com/office/drawing/2014/main" xmlns="" id="{421CC1DB-465E-4A3F-A423-07998889C506}"/>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17" name="【公民館】&#10;一人当たり面積平均値テキスト">
          <a:extLst>
            <a:ext uri="{FF2B5EF4-FFF2-40B4-BE49-F238E27FC236}">
              <a16:creationId xmlns:a16="http://schemas.microsoft.com/office/drawing/2014/main" xmlns="" id="{9AF4A355-EAB7-4E44-A077-EABDD41FA4BD}"/>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18" name="フローチャート: 判断 717">
          <a:extLst>
            <a:ext uri="{FF2B5EF4-FFF2-40B4-BE49-F238E27FC236}">
              <a16:creationId xmlns:a16="http://schemas.microsoft.com/office/drawing/2014/main" xmlns="" id="{865550AC-4DA9-46C9-A9E8-EC2107EF7319}"/>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19" name="フローチャート: 判断 718">
          <a:extLst>
            <a:ext uri="{FF2B5EF4-FFF2-40B4-BE49-F238E27FC236}">
              <a16:creationId xmlns:a16="http://schemas.microsoft.com/office/drawing/2014/main" xmlns="" id="{0653C6A0-5DE4-44B3-B156-492AFCEA469D}"/>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0" name="フローチャート: 判断 719">
          <a:extLst>
            <a:ext uri="{FF2B5EF4-FFF2-40B4-BE49-F238E27FC236}">
              <a16:creationId xmlns:a16="http://schemas.microsoft.com/office/drawing/2014/main" xmlns="" id="{FE2F2C9F-03FB-463B-BE73-0F3E31A1A471}"/>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1" name="フローチャート: 判断 720">
          <a:extLst>
            <a:ext uri="{FF2B5EF4-FFF2-40B4-BE49-F238E27FC236}">
              <a16:creationId xmlns:a16="http://schemas.microsoft.com/office/drawing/2014/main" xmlns="" id="{2C6E0136-E53D-44DB-B617-13EC8A0A00EB}"/>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2" name="フローチャート: 判断 721">
          <a:extLst>
            <a:ext uri="{FF2B5EF4-FFF2-40B4-BE49-F238E27FC236}">
              <a16:creationId xmlns:a16="http://schemas.microsoft.com/office/drawing/2014/main" xmlns="" id="{46C97E4F-18AB-43BA-AF4B-DF85DE6255BC}"/>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xmlns="" id="{C3CED84E-646F-4F92-98B3-3777E17F3B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xmlns="" id="{9E8E956A-8B4E-4E90-B37A-FE1A845E3D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xmlns="" id="{DF07CDF1-D5B6-4021-B2E1-92B686DB56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xmlns="" id="{FE596F0B-C40A-488C-9ABA-2496050CA1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B0733CBA-F284-431A-B98B-1AF3D626C6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147864</xdr:rowOff>
    </xdr:from>
    <xdr:to>
      <xdr:col>116</xdr:col>
      <xdr:colOff>114300</xdr:colOff>
      <xdr:row>106</xdr:row>
      <xdr:rowOff>78014</xdr:rowOff>
    </xdr:to>
    <xdr:sp macro="" textlink="">
      <xdr:nvSpPr>
        <xdr:cNvPr id="728" name="楕円 727">
          <a:extLst>
            <a:ext uri="{FF2B5EF4-FFF2-40B4-BE49-F238E27FC236}">
              <a16:creationId xmlns:a16="http://schemas.microsoft.com/office/drawing/2014/main" xmlns="" id="{A48F0118-4498-45AC-99F5-95F616AEB226}"/>
            </a:ext>
          </a:extLst>
        </xdr:cNvPr>
        <xdr:cNvSpPr/>
      </xdr:nvSpPr>
      <xdr:spPr>
        <a:xfrm>
          <a:off x="22110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126291</xdr:rowOff>
    </xdr:from>
    <xdr:ext cx="469744" cy="259045"/>
    <xdr:sp macro="" textlink="">
      <xdr:nvSpPr>
        <xdr:cNvPr id="729" name="【公民館】&#10;一人当たり面積該当値テキスト">
          <a:extLst>
            <a:ext uri="{FF2B5EF4-FFF2-40B4-BE49-F238E27FC236}">
              <a16:creationId xmlns:a16="http://schemas.microsoft.com/office/drawing/2014/main" xmlns="" id="{6A49D91B-A92A-404F-B166-A870C3B5AA39}"/>
            </a:ext>
          </a:extLst>
        </xdr:cNvPr>
        <xdr:cNvSpPr txBox="1"/>
      </xdr:nvSpPr>
      <xdr:spPr>
        <a:xfrm>
          <a:off x="22199600"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30" name="楕円 729">
          <a:extLst>
            <a:ext uri="{FF2B5EF4-FFF2-40B4-BE49-F238E27FC236}">
              <a16:creationId xmlns:a16="http://schemas.microsoft.com/office/drawing/2014/main" xmlns="" id="{C767951B-C147-4492-B145-B9B94D1C847B}"/>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27214</xdr:rowOff>
    </xdr:from>
    <xdr:to>
      <xdr:col>116</xdr:col>
      <xdr:colOff>63500</xdr:colOff>
      <xdr:row>106</xdr:row>
      <xdr:rowOff>30480</xdr:rowOff>
    </xdr:to>
    <xdr:cxnSp macro="">
      <xdr:nvCxnSpPr>
        <xdr:cNvPr id="731" name="直線コネクタ 730">
          <a:extLst>
            <a:ext uri="{FF2B5EF4-FFF2-40B4-BE49-F238E27FC236}">
              <a16:creationId xmlns:a16="http://schemas.microsoft.com/office/drawing/2014/main" xmlns="" id="{774C898F-5C8D-456D-B082-0254E4A75698}"/>
            </a:ext>
          </a:extLst>
        </xdr:cNvPr>
        <xdr:cNvCxnSpPr/>
      </xdr:nvCxnSpPr>
      <xdr:spPr>
        <a:xfrm flipV="1">
          <a:off x="21323300" y="182009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32" name="楕円 731">
          <a:extLst>
            <a:ext uri="{FF2B5EF4-FFF2-40B4-BE49-F238E27FC236}">
              <a16:creationId xmlns:a16="http://schemas.microsoft.com/office/drawing/2014/main" xmlns="" id="{264D9F63-9B0F-45A8-A82F-9FB34034D459}"/>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33745</xdr:rowOff>
    </xdr:to>
    <xdr:cxnSp macro="">
      <xdr:nvCxnSpPr>
        <xdr:cNvPr id="733" name="直線コネクタ 732">
          <a:extLst>
            <a:ext uri="{FF2B5EF4-FFF2-40B4-BE49-F238E27FC236}">
              <a16:creationId xmlns:a16="http://schemas.microsoft.com/office/drawing/2014/main" xmlns="" id="{A8ACC010-5D9B-467B-88AD-EC6F862D4C73}"/>
            </a:ext>
          </a:extLst>
        </xdr:cNvPr>
        <xdr:cNvCxnSpPr/>
      </xdr:nvCxnSpPr>
      <xdr:spPr>
        <a:xfrm flipV="1">
          <a:off x="20434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734" name="楕円 733">
          <a:extLst>
            <a:ext uri="{FF2B5EF4-FFF2-40B4-BE49-F238E27FC236}">
              <a16:creationId xmlns:a16="http://schemas.microsoft.com/office/drawing/2014/main" xmlns="" id="{59179D9C-0905-4E01-AEA9-864F2C5F508C}"/>
            </a:ext>
          </a:extLst>
        </xdr:cNvPr>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106</xdr:row>
      <xdr:rowOff>33745</xdr:rowOff>
    </xdr:to>
    <xdr:cxnSp macro="">
      <xdr:nvCxnSpPr>
        <xdr:cNvPr id="735" name="直線コネクタ 734">
          <a:extLst>
            <a:ext uri="{FF2B5EF4-FFF2-40B4-BE49-F238E27FC236}">
              <a16:creationId xmlns:a16="http://schemas.microsoft.com/office/drawing/2014/main" xmlns="" id="{27B9D76F-0E0E-44D2-AB03-78151C98AB94}"/>
            </a:ext>
          </a:extLst>
        </xdr:cNvPr>
        <xdr:cNvCxnSpPr/>
      </xdr:nvCxnSpPr>
      <xdr:spPr>
        <a:xfrm>
          <a:off x="19545300" y="181682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118473</xdr:rowOff>
    </xdr:from>
    <xdr:to>
      <xdr:col>98</xdr:col>
      <xdr:colOff>38100</xdr:colOff>
      <xdr:row>106</xdr:row>
      <xdr:rowOff>48623</xdr:rowOff>
    </xdr:to>
    <xdr:sp macro="" textlink="">
      <xdr:nvSpPr>
        <xdr:cNvPr id="736" name="楕円 735">
          <a:extLst>
            <a:ext uri="{FF2B5EF4-FFF2-40B4-BE49-F238E27FC236}">
              <a16:creationId xmlns:a16="http://schemas.microsoft.com/office/drawing/2014/main" xmlns="" id="{7BBB4E40-945B-40AA-9D40-7498EE0CEC83}"/>
            </a:ext>
          </a:extLst>
        </xdr:cNvPr>
        <xdr:cNvSpPr/>
      </xdr:nvSpPr>
      <xdr:spPr>
        <a:xfrm>
          <a:off x="18605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166007</xdr:rowOff>
    </xdr:from>
    <xdr:to>
      <xdr:col>102</xdr:col>
      <xdr:colOff>114300</xdr:colOff>
      <xdr:row>105</xdr:row>
      <xdr:rowOff>169273</xdr:rowOff>
    </xdr:to>
    <xdr:cxnSp macro="">
      <xdr:nvCxnSpPr>
        <xdr:cNvPr id="737" name="直線コネクタ 736">
          <a:extLst>
            <a:ext uri="{FF2B5EF4-FFF2-40B4-BE49-F238E27FC236}">
              <a16:creationId xmlns:a16="http://schemas.microsoft.com/office/drawing/2014/main" xmlns="" id="{8689B212-D4D8-48E5-95C7-16F3128D0A84}"/>
            </a:ext>
          </a:extLst>
        </xdr:cNvPr>
        <xdr:cNvCxnSpPr/>
      </xdr:nvCxnSpPr>
      <xdr:spPr>
        <a:xfrm flipV="1">
          <a:off x="18656300" y="1816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38" name="n_1aveValue【公民館】&#10;一人当たり面積">
          <a:extLst>
            <a:ext uri="{FF2B5EF4-FFF2-40B4-BE49-F238E27FC236}">
              <a16:creationId xmlns:a16="http://schemas.microsoft.com/office/drawing/2014/main" xmlns="" id="{BDFA9A22-F2B9-4831-AA90-293D1A0F9F6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39" name="n_2aveValue【公民館】&#10;一人当たり面積">
          <a:extLst>
            <a:ext uri="{FF2B5EF4-FFF2-40B4-BE49-F238E27FC236}">
              <a16:creationId xmlns:a16="http://schemas.microsoft.com/office/drawing/2014/main" xmlns="" id="{5E7965C8-14EF-4C22-98A7-E24EF1319494}"/>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740" name="n_3aveValue【公民館】&#10;一人当たり面積">
          <a:extLst>
            <a:ext uri="{FF2B5EF4-FFF2-40B4-BE49-F238E27FC236}">
              <a16:creationId xmlns:a16="http://schemas.microsoft.com/office/drawing/2014/main" xmlns="" id="{CE140890-7637-40BC-957B-A236D2E37A17}"/>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41" name="n_4aveValue【公民館】&#10;一人当たり面積">
          <a:extLst>
            <a:ext uri="{FF2B5EF4-FFF2-40B4-BE49-F238E27FC236}">
              <a16:creationId xmlns:a16="http://schemas.microsoft.com/office/drawing/2014/main" xmlns="" id="{504C640D-C13F-4CBE-919F-C839A5AD4B66}"/>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742" name="n_1mainValue【公民館】&#10;一人当たり面積">
          <a:extLst>
            <a:ext uri="{FF2B5EF4-FFF2-40B4-BE49-F238E27FC236}">
              <a16:creationId xmlns:a16="http://schemas.microsoft.com/office/drawing/2014/main" xmlns="" id="{0DD59629-36DE-4689-90A4-2E2789571DB2}"/>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743" name="n_2mainValue【公民館】&#10;一人当たり面積">
          <a:extLst>
            <a:ext uri="{FF2B5EF4-FFF2-40B4-BE49-F238E27FC236}">
              <a16:creationId xmlns:a16="http://schemas.microsoft.com/office/drawing/2014/main" xmlns="" id="{7B47F4EF-EEB2-4EA8-88C5-53BB9B2189A9}"/>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36484</xdr:rowOff>
    </xdr:from>
    <xdr:ext cx="469744" cy="259045"/>
    <xdr:sp macro="" textlink="">
      <xdr:nvSpPr>
        <xdr:cNvPr id="744" name="n_3mainValue【公民館】&#10;一人当たり面積">
          <a:extLst>
            <a:ext uri="{FF2B5EF4-FFF2-40B4-BE49-F238E27FC236}">
              <a16:creationId xmlns:a16="http://schemas.microsoft.com/office/drawing/2014/main" xmlns="" id="{6D5F9397-D44B-469A-8469-2471B9371DDC}"/>
            </a:ext>
          </a:extLst>
        </xdr:cNvPr>
        <xdr:cNvSpPr txBox="1"/>
      </xdr:nvSpPr>
      <xdr:spPr>
        <a:xfrm>
          <a:off x="19310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39750</xdr:rowOff>
    </xdr:from>
    <xdr:ext cx="469744" cy="259045"/>
    <xdr:sp macro="" textlink="">
      <xdr:nvSpPr>
        <xdr:cNvPr id="745" name="n_4mainValue【公民館】&#10;一人当たり面積">
          <a:extLst>
            <a:ext uri="{FF2B5EF4-FFF2-40B4-BE49-F238E27FC236}">
              <a16:creationId xmlns:a16="http://schemas.microsoft.com/office/drawing/2014/main" xmlns="" id="{E979157C-DF99-4CB9-9267-3F6DA95909BC}"/>
            </a:ext>
          </a:extLst>
        </xdr:cNvPr>
        <xdr:cNvSpPr txBox="1"/>
      </xdr:nvSpPr>
      <xdr:spPr>
        <a:xfrm>
          <a:off x="18421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xmlns="" id="{032446A1-1D33-4417-9331-6E8BB8BE59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xmlns="" id="{ED0CCFBA-DF8A-43D8-96C1-91C856520A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xmlns="" id="{4244012D-5870-4AD4-8F04-F64A657C19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類似団体と比較して特に有形固定資産減価償却率が高くなっている施設は、保育園と学校施設である。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年代に建築され、町内６園すべてが築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年以上となっており、有形固定資産減価償却率が高くなっている。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学校施設についても、多くの施設が昭和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年に建築されたもので、保育園と同様に有形固定資産減価償却率が高くなっている。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保育園・学校施設については、公共施設全体の総延床面積の多くを占めており、統廃合や他施設との複合化などのほか、建物の長寿命化など、個別施設計画に基づき適切な施設管理が必要である。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道路橋りょう、公営住宅については、類似団体内平均値を下回っており、特に道路橋りょうについては維持補修計画を基に、計画的な維持補修に努めている。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68AFF4D-04E3-4F88-B1EC-E36ECAFA001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73D3698-9DD0-419D-A89E-19A962310E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55894E4-48A3-461A-BBC9-E923831713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FFB188F-218C-4003-872C-661F40519F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FF3D055-D5B7-4F2D-9A99-A658AA6557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9D26944-667D-45DE-8979-827AC20A0B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2F9E986-72EA-4AD0-B82D-C1147E3578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212F1E8-61BC-4106-971D-15DA1B881C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A29BF2C-63A8-461A-B8B9-08F808B48BD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AE729BB-BF88-424E-AAF3-00CAE5A0091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40,248
37,383
34.28
12,892,246
12,492,074
395,709
8,587,404
6,590,963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F5335DD-8D81-4840-98A2-DAD61ED4EE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216F8A3-527E-48D2-BC22-B0A2EF26F0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3B71A0D-099C-42B7-8B57-3EDBF9345D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8CF2A6A-8B75-48C1-B48D-12954D58FE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37ACAF6-2215-4692-BED9-59B63851C2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60C5C9B-7062-480F-972E-71756BEBB35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E6CFB10-4222-4D5B-BB2D-CDB772F3F4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1D7F6B1-844A-4EEB-9B79-F927E50200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E4DBBAB-2792-4FBD-89D4-2F4FA3CB16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1983311-37F7-4EB9-900E-F949FFAE3C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B5F6F33-1ACF-4E12-8399-749DE09345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5AF1532-7332-45A0-96BA-546B4232FF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A359B3C-1B6D-4E32-A9EB-90FA34E72C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F471D28-5F55-436D-822C-820D27ACC5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47E137A-BEC4-45AF-942D-C0E17CE06E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2F86C7A-6D41-492D-82C4-8ED946DEB8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818377C-1DCA-4475-A6E8-F9D506FAA62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2A1317A-1974-49C9-B067-4C904AAC52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3D423EF-B771-4156-86E3-3F88083193C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86F4637-C6F8-4EE6-B8D6-7AC9C332595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84C9538-8ADF-433A-8700-7287507B00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4EFEEB17-3475-4FF1-A724-1AE8A8DB67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2541A9C-19FE-4CDF-A546-323DFE27E8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5DBE3EC-9914-40F8-9A9E-67616D54246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C5A13E0-AFB3-4893-9048-7E16489961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5F593D0-F69C-4B5F-B0FB-B57800FF87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5744F0B-6BE6-42CB-B12F-881600C3F9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D920792-7FA6-4044-8420-F1DF4A0A9C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714A5E19-4F9B-4FE2-89AC-95D926D57C2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5D739E3F-8D4A-4C80-98C3-8D03E176D2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2AEB597D-8DD6-4E18-92C2-FC708F2888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525C97DF-C921-4F1F-BB56-817849E1491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52C46614-D5C9-41C8-99A4-FEFDA80AA5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70BAEB30-E8BB-4BAE-B0EF-05D6F0DB93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6C964E0A-8E2D-4CDA-A503-49E0238CF1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6FE39119-582D-46C7-AEE5-DD6FBBC2D4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52B53AE5-D61A-4990-99DC-8F186B83EC3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A318F2B1-ED5F-4608-A37C-B5FC70B6CD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186CC421-7FF1-422C-AEF7-7AEF6B584C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03BE13C1-9122-4C8A-9BD9-7A8B619280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0E7E1B5D-2C27-4C97-B2E4-7E05A942DC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31636F65-AF00-47C1-A43D-59140AA124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F66CB9CC-5FC6-49E7-A03C-33E9E4C242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9EF51716-5CD3-4E28-9301-5C6F3A1651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33FC43ED-1F7D-49F4-9345-6875D4387C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296BF7B7-4675-4389-AC15-FD4ED35E28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8613D17F-2A1B-4D69-9C1A-5F12C68F4E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35C1A2E1-BFE7-4F44-BAE4-70BBB6C1163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7BA582C5-FB57-4D92-9497-ABC3D02CAA0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BC771E5C-D93C-4FDF-9C04-62E428FE50D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4C11880A-320C-4BE0-999D-E334F06AB3C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3B6E08C5-F279-4A27-B2BE-F9CC71EA7B5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0B267BEC-18D0-4530-89CA-BE973431CD1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DD3E9DA0-3033-4C6C-87FC-9011BAAE8E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553B0C2C-8D2E-400F-84B9-6E46EF0C4AD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35767AE5-1614-4EF6-81D2-38942D1637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C50EE37B-D122-4390-B76C-1A904203DAF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6990AA18-25A2-43EF-90D4-FCDA919AF0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E888D855-7A53-46B1-9FF5-960AB7ED4A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EDF0E4F8-DD9C-4D43-A464-7E11BFBF849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C8970687-F669-40B5-AACF-3709E7496C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460734EC-AAC8-46DD-9E78-DF275F6892C5}"/>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46C33CCB-C6AA-426C-8F46-AF74B54140F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82D5757C-8FC8-4C1F-B2C5-F21199850CE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E0962BB0-E2C9-4650-A064-7C1CF7EA6A65}"/>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77" name="直線コネクタ 76">
          <a:extLst>
            <a:ext uri="{FF2B5EF4-FFF2-40B4-BE49-F238E27FC236}">
              <a16:creationId xmlns:a16="http://schemas.microsoft.com/office/drawing/2014/main" xmlns="" id="{B827DEF2-08E3-4E65-9ACA-4DDDE3640C08}"/>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3B6D1FC0-B7A2-4A0C-ACA9-752253DBC88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xmlns="" id="{6230D704-AB5B-4280-AA25-5D41CF41FBB1}"/>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80" name="フローチャート: 判断 79">
          <a:extLst>
            <a:ext uri="{FF2B5EF4-FFF2-40B4-BE49-F238E27FC236}">
              <a16:creationId xmlns:a16="http://schemas.microsoft.com/office/drawing/2014/main" xmlns="" id="{9DE50834-3B0C-4414-8E87-DF4700A3E23C}"/>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a:extLst>
            <a:ext uri="{FF2B5EF4-FFF2-40B4-BE49-F238E27FC236}">
              <a16:creationId xmlns:a16="http://schemas.microsoft.com/office/drawing/2014/main" xmlns="" id="{FF4DCDE1-0C28-4073-9ACF-0D258F069A56}"/>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82" name="フローチャート: 判断 81">
          <a:extLst>
            <a:ext uri="{FF2B5EF4-FFF2-40B4-BE49-F238E27FC236}">
              <a16:creationId xmlns:a16="http://schemas.microsoft.com/office/drawing/2014/main" xmlns="" id="{02B91F04-8D6C-4506-B817-A96295599877}"/>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83" name="フローチャート: 判断 82">
          <a:extLst>
            <a:ext uri="{FF2B5EF4-FFF2-40B4-BE49-F238E27FC236}">
              <a16:creationId xmlns:a16="http://schemas.microsoft.com/office/drawing/2014/main" xmlns="" id="{231C603E-413B-4240-820C-CFBDA922EE3E}"/>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199CD9A-ECD4-4A24-A033-C5A797A1FF4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F8229DF1-8A54-4652-B802-2B8576594A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BD05BB15-BD70-4C13-A251-EE15BDC7E5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5CAFD091-D48E-489F-B107-FC1CD3E99D6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AB398E66-5CFA-43E4-BC0B-BF379685EB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89" name="楕円 88">
          <a:extLst>
            <a:ext uri="{FF2B5EF4-FFF2-40B4-BE49-F238E27FC236}">
              <a16:creationId xmlns:a16="http://schemas.microsoft.com/office/drawing/2014/main" xmlns="" id="{FDCAAB05-F9E0-4A1E-95CD-31BA938BF7AC}"/>
            </a:ext>
          </a:extLst>
        </xdr:cNvPr>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35F5A3B5-BB4F-4553-B04F-94114A37C155}"/>
            </a:ext>
          </a:extLst>
        </xdr:cNvPr>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91" name="楕円 90">
          <a:extLst>
            <a:ext uri="{FF2B5EF4-FFF2-40B4-BE49-F238E27FC236}">
              <a16:creationId xmlns:a16="http://schemas.microsoft.com/office/drawing/2014/main" xmlns="" id="{A3DC8130-B648-4A44-8F89-6F936323C1CC}"/>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87630</xdr:rowOff>
    </xdr:to>
    <xdr:cxnSp macro="">
      <xdr:nvCxnSpPr>
        <xdr:cNvPr id="92" name="直線コネクタ 91">
          <a:extLst>
            <a:ext uri="{FF2B5EF4-FFF2-40B4-BE49-F238E27FC236}">
              <a16:creationId xmlns:a16="http://schemas.microsoft.com/office/drawing/2014/main" xmlns="" id="{53CC3F69-7955-49EB-AFCE-3E98E8990528}"/>
            </a:ext>
          </a:extLst>
        </xdr:cNvPr>
        <xdr:cNvCxnSpPr/>
      </xdr:nvCxnSpPr>
      <xdr:spPr>
        <a:xfrm>
          <a:off x="3797300" y="104813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93" name="楕円 92">
          <a:extLst>
            <a:ext uri="{FF2B5EF4-FFF2-40B4-BE49-F238E27FC236}">
              <a16:creationId xmlns:a16="http://schemas.microsoft.com/office/drawing/2014/main" xmlns="" id="{3E4C95AB-A7BF-44E3-AB7C-083AC225F298}"/>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22860</xdr:rowOff>
    </xdr:to>
    <xdr:cxnSp macro="">
      <xdr:nvCxnSpPr>
        <xdr:cNvPr id="94" name="直線コネクタ 93">
          <a:extLst>
            <a:ext uri="{FF2B5EF4-FFF2-40B4-BE49-F238E27FC236}">
              <a16:creationId xmlns:a16="http://schemas.microsoft.com/office/drawing/2014/main" xmlns="" id="{B178219F-FF37-4CC0-B1EA-92B7FC5BD327}"/>
            </a:ext>
          </a:extLst>
        </xdr:cNvPr>
        <xdr:cNvCxnSpPr/>
      </xdr:nvCxnSpPr>
      <xdr:spPr>
        <a:xfrm>
          <a:off x="2908300" y="10435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95" name="楕円 94">
          <a:extLst>
            <a:ext uri="{FF2B5EF4-FFF2-40B4-BE49-F238E27FC236}">
              <a16:creationId xmlns:a16="http://schemas.microsoft.com/office/drawing/2014/main" xmlns="" id="{FFF7DF4F-38E9-4079-B3DE-4E2EA69939B2}"/>
            </a:ext>
          </a:extLst>
        </xdr:cNvPr>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148590</xdr:rowOff>
    </xdr:to>
    <xdr:cxnSp macro="">
      <xdr:nvCxnSpPr>
        <xdr:cNvPr id="96" name="直線コネクタ 95">
          <a:extLst>
            <a:ext uri="{FF2B5EF4-FFF2-40B4-BE49-F238E27FC236}">
              <a16:creationId xmlns:a16="http://schemas.microsoft.com/office/drawing/2014/main" xmlns="" id="{1E890D36-5FF5-42C0-8F22-2522B7E5DC27}"/>
            </a:ext>
          </a:extLst>
        </xdr:cNvPr>
        <xdr:cNvCxnSpPr/>
      </xdr:nvCxnSpPr>
      <xdr:spPr>
        <a:xfrm>
          <a:off x="2019300" y="103993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21590</xdr:rowOff>
    </xdr:from>
    <xdr:to>
      <xdr:col>6</xdr:col>
      <xdr:colOff>38100</xdr:colOff>
      <xdr:row>60</xdr:row>
      <xdr:rowOff>123190</xdr:rowOff>
    </xdr:to>
    <xdr:sp macro="" textlink="">
      <xdr:nvSpPr>
        <xdr:cNvPr id="97" name="楕円 96">
          <a:extLst>
            <a:ext uri="{FF2B5EF4-FFF2-40B4-BE49-F238E27FC236}">
              <a16:creationId xmlns:a16="http://schemas.microsoft.com/office/drawing/2014/main" xmlns="" id="{9226D05E-4CA7-4997-B652-97FADBEE93EB}"/>
            </a:ext>
          </a:extLst>
        </xdr:cNvPr>
        <xdr:cNvSpPr/>
      </xdr:nvSpPr>
      <xdr:spPr>
        <a:xfrm>
          <a:off x="107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72390</xdr:rowOff>
    </xdr:from>
    <xdr:to>
      <xdr:col>10</xdr:col>
      <xdr:colOff>114300</xdr:colOff>
      <xdr:row>60</xdr:row>
      <xdr:rowOff>112395</xdr:rowOff>
    </xdr:to>
    <xdr:cxnSp macro="">
      <xdr:nvCxnSpPr>
        <xdr:cNvPr id="98" name="直線コネクタ 97">
          <a:extLst>
            <a:ext uri="{FF2B5EF4-FFF2-40B4-BE49-F238E27FC236}">
              <a16:creationId xmlns:a16="http://schemas.microsoft.com/office/drawing/2014/main" xmlns="" id="{169FA881-8B8E-478F-B49B-2C698B8CE719}"/>
            </a:ext>
          </a:extLst>
        </xdr:cNvPr>
        <xdr:cNvCxnSpPr/>
      </xdr:nvCxnSpPr>
      <xdr:spPr>
        <a:xfrm>
          <a:off x="1130300" y="103593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5EB8A0E4-E90D-4E70-A9F5-844B7B14A4C1}"/>
            </a:ext>
          </a:extLst>
        </xdr:cNvPr>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7CE9F5BD-431D-41D5-9C48-A37014DA49EA}"/>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58E77457-E793-4BD8-B801-53D4D1E76EF7}"/>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F02BB6C5-FF38-4982-9BAF-5A49AB82BADC}"/>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2264E132-1FCD-4CD7-904A-233101E567E5}"/>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D38C7892-C9C5-4E3C-944E-4EDB88C7CA23}"/>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83AED759-F7F1-43C8-A425-0427D9997004}"/>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114317</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94A2C097-C153-4BB3-B69C-AF3405630404}"/>
            </a:ext>
          </a:extLst>
        </xdr:cNvPr>
        <xdr:cNvSpPr txBox="1"/>
      </xdr:nvSpPr>
      <xdr:spPr>
        <a:xfrm>
          <a:off x="927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966928F0-44A5-4C1E-9DD4-38AD83A5FA8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2A490C96-73F1-4E67-B3DC-3C9E355960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B546C68C-CA85-4CA4-ABEA-7ACE936BF0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501E53AC-0CD3-41A8-A111-250F8976AB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F5847267-828E-4D35-BBCB-D72743B3036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92E2B929-C193-45CB-8302-5B5F35679D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77D43E7B-C875-4129-8592-2092380C01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B644A88C-657B-4A36-A707-5BF42FFFD3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6B0A06B4-FF5D-496F-9EA0-4DB6553657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92998F13-7308-46A1-9D2E-9DFEBEA561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xmlns="" id="{05DF931C-6CCE-4F05-8D62-46F3DD316AE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xmlns="" id="{0E04EE1D-A33A-4D44-9E34-CD7A4F2DE95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xmlns="" id="{3BE8F4A1-6EDB-4963-8535-E2FA9506423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xmlns="" id="{E870B9B7-7058-4C1A-8772-759AE441159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xmlns="" id="{DA973A9F-EBBE-4AB5-A1B5-D28803A5209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xmlns="" id="{DBD3B1B8-53A1-45F2-93FB-1072BC8C94B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xmlns="" id="{F005C654-C0B8-447F-86D2-41ECF2C9BB5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xmlns="" id="{3614B5B7-4576-4FCE-94E3-3AA13D79987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xmlns="" id="{B8F4C4C9-77F5-46EE-AC16-5FB5907F305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xmlns="" id="{9097102A-FBFA-4A3E-9246-C02F68DCDFF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xmlns="" id="{9ED63A58-BAE1-49A1-90DB-5AB493FDB6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xmlns="" id="{261B8AE8-1EC0-4BB7-867A-AEEE32672CC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xmlns="" id="{407EB79B-4678-41B4-9A5C-6614EA06BB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30" name="直線コネクタ 129">
          <a:extLst>
            <a:ext uri="{FF2B5EF4-FFF2-40B4-BE49-F238E27FC236}">
              <a16:creationId xmlns:a16="http://schemas.microsoft.com/office/drawing/2014/main" xmlns="" id="{FEE20A40-01C0-4CB3-A440-D93C899F20E6}"/>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a:extLst>
            <a:ext uri="{FF2B5EF4-FFF2-40B4-BE49-F238E27FC236}">
              <a16:creationId xmlns:a16="http://schemas.microsoft.com/office/drawing/2014/main" xmlns="" id="{99D306AF-7CBC-4380-9566-7770C77B3D9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a:extLst>
            <a:ext uri="{FF2B5EF4-FFF2-40B4-BE49-F238E27FC236}">
              <a16:creationId xmlns:a16="http://schemas.microsoft.com/office/drawing/2014/main" xmlns="" id="{7817EF11-671C-4AA6-879B-66C566CDA74A}"/>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33" name="【体育館・プール】&#10;一人当たり面積最大値テキスト">
          <a:extLst>
            <a:ext uri="{FF2B5EF4-FFF2-40B4-BE49-F238E27FC236}">
              <a16:creationId xmlns:a16="http://schemas.microsoft.com/office/drawing/2014/main" xmlns="" id="{F7A76E0B-8DEA-4A83-922A-0CC8DED651A4}"/>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34" name="直線コネクタ 133">
          <a:extLst>
            <a:ext uri="{FF2B5EF4-FFF2-40B4-BE49-F238E27FC236}">
              <a16:creationId xmlns:a16="http://schemas.microsoft.com/office/drawing/2014/main" xmlns="" id="{B5C6443F-72D3-4664-A21D-65EB56F73B03}"/>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135" name="【体育館・プール】&#10;一人当たり面積平均値テキスト">
          <a:extLst>
            <a:ext uri="{FF2B5EF4-FFF2-40B4-BE49-F238E27FC236}">
              <a16:creationId xmlns:a16="http://schemas.microsoft.com/office/drawing/2014/main" xmlns="" id="{318E9A3D-A23D-41F7-9CC8-880325153343}"/>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36" name="フローチャート: 判断 135">
          <a:extLst>
            <a:ext uri="{FF2B5EF4-FFF2-40B4-BE49-F238E27FC236}">
              <a16:creationId xmlns:a16="http://schemas.microsoft.com/office/drawing/2014/main" xmlns="" id="{868A278D-960A-40D8-9045-E27AE9099F72}"/>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37" name="フローチャート: 判断 136">
          <a:extLst>
            <a:ext uri="{FF2B5EF4-FFF2-40B4-BE49-F238E27FC236}">
              <a16:creationId xmlns:a16="http://schemas.microsoft.com/office/drawing/2014/main" xmlns="" id="{D5F2FA82-F67A-4434-853C-8D2491A0C009}"/>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38" name="フローチャート: 判断 137">
          <a:extLst>
            <a:ext uri="{FF2B5EF4-FFF2-40B4-BE49-F238E27FC236}">
              <a16:creationId xmlns:a16="http://schemas.microsoft.com/office/drawing/2014/main" xmlns="" id="{BE8C0EA0-C719-4B90-AE55-03FE3FEAC482}"/>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39" name="フローチャート: 判断 138">
          <a:extLst>
            <a:ext uri="{FF2B5EF4-FFF2-40B4-BE49-F238E27FC236}">
              <a16:creationId xmlns:a16="http://schemas.microsoft.com/office/drawing/2014/main" xmlns="" id="{738DC627-6247-428D-8977-A4CCE2D1EE1D}"/>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40" name="フローチャート: 判断 139">
          <a:extLst>
            <a:ext uri="{FF2B5EF4-FFF2-40B4-BE49-F238E27FC236}">
              <a16:creationId xmlns:a16="http://schemas.microsoft.com/office/drawing/2014/main" xmlns="" id="{FDE74F1F-37B9-437B-A34E-6DF194CDE669}"/>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7FCF262C-4079-4AFC-8E48-7BEB3E82C2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255A86CF-6C62-4CAE-BC1E-C81F8F7FDA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DB568543-170E-46DC-92CB-3CB79E7055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1B6A8E0A-2ECC-4591-A9B1-A599221C06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6EB53905-ACAF-439B-A4D8-ADF6D598AC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95250</xdr:rowOff>
    </xdr:from>
    <xdr:to>
      <xdr:col>55</xdr:col>
      <xdr:colOff>50800</xdr:colOff>
      <xdr:row>63</xdr:row>
      <xdr:rowOff>25400</xdr:rowOff>
    </xdr:to>
    <xdr:sp macro="" textlink="">
      <xdr:nvSpPr>
        <xdr:cNvPr id="146" name="楕円 145">
          <a:extLst>
            <a:ext uri="{FF2B5EF4-FFF2-40B4-BE49-F238E27FC236}">
              <a16:creationId xmlns:a16="http://schemas.microsoft.com/office/drawing/2014/main" xmlns="" id="{DC2AC983-7DD1-4BF4-9989-A09B836296A7}"/>
            </a:ext>
          </a:extLst>
        </xdr:cNvPr>
        <xdr:cNvSpPr/>
      </xdr:nvSpPr>
      <xdr:spPr>
        <a:xfrm>
          <a:off x="104267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147" name="【体育館・プール】&#10;一人当たり面積該当値テキスト">
          <a:extLst>
            <a:ext uri="{FF2B5EF4-FFF2-40B4-BE49-F238E27FC236}">
              <a16:creationId xmlns:a16="http://schemas.microsoft.com/office/drawing/2014/main" xmlns="" id="{A1D0F9CB-8864-414B-9B82-DF2C3F116275}"/>
            </a:ext>
          </a:extLst>
        </xdr:cNvPr>
        <xdr:cNvSpPr txBox="1"/>
      </xdr:nvSpPr>
      <xdr:spPr>
        <a:xfrm>
          <a:off x="105156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96520</xdr:rowOff>
    </xdr:from>
    <xdr:to>
      <xdr:col>50</xdr:col>
      <xdr:colOff>165100</xdr:colOff>
      <xdr:row>63</xdr:row>
      <xdr:rowOff>26670</xdr:rowOff>
    </xdr:to>
    <xdr:sp macro="" textlink="">
      <xdr:nvSpPr>
        <xdr:cNvPr id="148" name="楕円 147">
          <a:extLst>
            <a:ext uri="{FF2B5EF4-FFF2-40B4-BE49-F238E27FC236}">
              <a16:creationId xmlns:a16="http://schemas.microsoft.com/office/drawing/2014/main" xmlns="" id="{6FB1EA77-EA05-4B96-BCD0-4058095DB909}"/>
            </a:ext>
          </a:extLst>
        </xdr:cNvPr>
        <xdr:cNvSpPr/>
      </xdr:nvSpPr>
      <xdr:spPr>
        <a:xfrm>
          <a:off x="95885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146050</xdr:rowOff>
    </xdr:from>
    <xdr:to>
      <xdr:col>55</xdr:col>
      <xdr:colOff>0</xdr:colOff>
      <xdr:row>62</xdr:row>
      <xdr:rowOff>147320</xdr:rowOff>
    </xdr:to>
    <xdr:cxnSp macro="">
      <xdr:nvCxnSpPr>
        <xdr:cNvPr id="149" name="直線コネクタ 148">
          <a:extLst>
            <a:ext uri="{FF2B5EF4-FFF2-40B4-BE49-F238E27FC236}">
              <a16:creationId xmlns:a16="http://schemas.microsoft.com/office/drawing/2014/main" xmlns="" id="{51BCC68C-D8C6-4111-874D-2C981735D663}"/>
            </a:ext>
          </a:extLst>
        </xdr:cNvPr>
        <xdr:cNvCxnSpPr/>
      </xdr:nvCxnSpPr>
      <xdr:spPr>
        <a:xfrm flipV="1">
          <a:off x="9639300" y="107759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99060</xdr:rowOff>
    </xdr:from>
    <xdr:to>
      <xdr:col>46</xdr:col>
      <xdr:colOff>38100</xdr:colOff>
      <xdr:row>63</xdr:row>
      <xdr:rowOff>29210</xdr:rowOff>
    </xdr:to>
    <xdr:sp macro="" textlink="">
      <xdr:nvSpPr>
        <xdr:cNvPr id="150" name="楕円 149">
          <a:extLst>
            <a:ext uri="{FF2B5EF4-FFF2-40B4-BE49-F238E27FC236}">
              <a16:creationId xmlns:a16="http://schemas.microsoft.com/office/drawing/2014/main" xmlns="" id="{02D5E567-8E0B-4569-82B3-25EE34DDF510}"/>
            </a:ext>
          </a:extLst>
        </xdr:cNvPr>
        <xdr:cNvSpPr/>
      </xdr:nvSpPr>
      <xdr:spPr>
        <a:xfrm>
          <a:off x="86995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147320</xdr:rowOff>
    </xdr:from>
    <xdr:to>
      <xdr:col>50</xdr:col>
      <xdr:colOff>114300</xdr:colOff>
      <xdr:row>62</xdr:row>
      <xdr:rowOff>149860</xdr:rowOff>
    </xdr:to>
    <xdr:cxnSp macro="">
      <xdr:nvCxnSpPr>
        <xdr:cNvPr id="151" name="直線コネクタ 150">
          <a:extLst>
            <a:ext uri="{FF2B5EF4-FFF2-40B4-BE49-F238E27FC236}">
              <a16:creationId xmlns:a16="http://schemas.microsoft.com/office/drawing/2014/main" xmlns="" id="{E55133C9-3959-49F8-9DB7-95C2AB7DD7E7}"/>
            </a:ext>
          </a:extLst>
        </xdr:cNvPr>
        <xdr:cNvCxnSpPr/>
      </xdr:nvCxnSpPr>
      <xdr:spPr>
        <a:xfrm flipV="1">
          <a:off x="8750300" y="107772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99060</xdr:rowOff>
    </xdr:from>
    <xdr:to>
      <xdr:col>41</xdr:col>
      <xdr:colOff>101600</xdr:colOff>
      <xdr:row>63</xdr:row>
      <xdr:rowOff>29210</xdr:rowOff>
    </xdr:to>
    <xdr:sp macro="" textlink="">
      <xdr:nvSpPr>
        <xdr:cNvPr id="152" name="楕円 151">
          <a:extLst>
            <a:ext uri="{FF2B5EF4-FFF2-40B4-BE49-F238E27FC236}">
              <a16:creationId xmlns:a16="http://schemas.microsoft.com/office/drawing/2014/main" xmlns="" id="{3750738A-2A31-4AD9-8ED3-468E51E86A53}"/>
            </a:ext>
          </a:extLst>
        </xdr:cNvPr>
        <xdr:cNvSpPr/>
      </xdr:nvSpPr>
      <xdr:spPr>
        <a:xfrm>
          <a:off x="78105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149860</xdr:rowOff>
    </xdr:from>
    <xdr:to>
      <xdr:col>45</xdr:col>
      <xdr:colOff>177800</xdr:colOff>
      <xdr:row>62</xdr:row>
      <xdr:rowOff>149860</xdr:rowOff>
    </xdr:to>
    <xdr:cxnSp macro="">
      <xdr:nvCxnSpPr>
        <xdr:cNvPr id="153" name="直線コネクタ 152">
          <a:extLst>
            <a:ext uri="{FF2B5EF4-FFF2-40B4-BE49-F238E27FC236}">
              <a16:creationId xmlns:a16="http://schemas.microsoft.com/office/drawing/2014/main" xmlns="" id="{8D5E9E3E-2991-433F-BAFB-7E2C2BC5D056}"/>
            </a:ext>
          </a:extLst>
        </xdr:cNvPr>
        <xdr:cNvCxnSpPr/>
      </xdr:nvCxnSpPr>
      <xdr:spPr>
        <a:xfrm>
          <a:off x="7861300" y="1077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91440</xdr:rowOff>
    </xdr:from>
    <xdr:to>
      <xdr:col>36</xdr:col>
      <xdr:colOff>165100</xdr:colOff>
      <xdr:row>63</xdr:row>
      <xdr:rowOff>21590</xdr:rowOff>
    </xdr:to>
    <xdr:sp macro="" textlink="">
      <xdr:nvSpPr>
        <xdr:cNvPr id="154" name="楕円 153">
          <a:extLst>
            <a:ext uri="{FF2B5EF4-FFF2-40B4-BE49-F238E27FC236}">
              <a16:creationId xmlns:a16="http://schemas.microsoft.com/office/drawing/2014/main" xmlns="" id="{3481320D-C2BC-47E5-9D83-D52CEDFA6BB2}"/>
            </a:ext>
          </a:extLst>
        </xdr:cNvPr>
        <xdr:cNvSpPr/>
      </xdr:nvSpPr>
      <xdr:spPr>
        <a:xfrm>
          <a:off x="6921500" y="1072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142240</xdr:rowOff>
    </xdr:from>
    <xdr:to>
      <xdr:col>41</xdr:col>
      <xdr:colOff>50800</xdr:colOff>
      <xdr:row>62</xdr:row>
      <xdr:rowOff>149860</xdr:rowOff>
    </xdr:to>
    <xdr:cxnSp macro="">
      <xdr:nvCxnSpPr>
        <xdr:cNvPr id="155" name="直線コネクタ 154">
          <a:extLst>
            <a:ext uri="{FF2B5EF4-FFF2-40B4-BE49-F238E27FC236}">
              <a16:creationId xmlns:a16="http://schemas.microsoft.com/office/drawing/2014/main" xmlns="" id="{0F093867-4FEB-44CB-8F46-956C13E3146D}"/>
            </a:ext>
          </a:extLst>
        </xdr:cNvPr>
        <xdr:cNvCxnSpPr/>
      </xdr:nvCxnSpPr>
      <xdr:spPr>
        <a:xfrm>
          <a:off x="6972300" y="10772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156" name="n_1aveValue【体育館・プール】&#10;一人当たり面積">
          <a:extLst>
            <a:ext uri="{FF2B5EF4-FFF2-40B4-BE49-F238E27FC236}">
              <a16:creationId xmlns:a16="http://schemas.microsoft.com/office/drawing/2014/main" xmlns="" id="{35CB711D-D6B6-4BA4-ADA8-01DC7D75AF7A}"/>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157" name="n_2aveValue【体育館・プール】&#10;一人当たり面積">
          <a:extLst>
            <a:ext uri="{FF2B5EF4-FFF2-40B4-BE49-F238E27FC236}">
              <a16:creationId xmlns:a16="http://schemas.microsoft.com/office/drawing/2014/main" xmlns="" id="{43924904-5E1A-46F8-BCB8-974073FAC9ED}"/>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158" name="n_3aveValue【体育館・プール】&#10;一人当たり面積">
          <a:extLst>
            <a:ext uri="{FF2B5EF4-FFF2-40B4-BE49-F238E27FC236}">
              <a16:creationId xmlns:a16="http://schemas.microsoft.com/office/drawing/2014/main" xmlns="" id="{72A14351-ECD3-428B-9CD2-ED17296FDCFE}"/>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159" name="n_4aveValue【体育館・プール】&#10;一人当たり面積">
          <a:extLst>
            <a:ext uri="{FF2B5EF4-FFF2-40B4-BE49-F238E27FC236}">
              <a16:creationId xmlns:a16="http://schemas.microsoft.com/office/drawing/2014/main" xmlns="" id="{C53D4CE0-7113-45AC-80D3-9EFF25472515}"/>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17797</xdr:rowOff>
    </xdr:from>
    <xdr:ext cx="469744" cy="259045"/>
    <xdr:sp macro="" textlink="">
      <xdr:nvSpPr>
        <xdr:cNvPr id="160" name="n_1mainValue【体育館・プール】&#10;一人当たり面積">
          <a:extLst>
            <a:ext uri="{FF2B5EF4-FFF2-40B4-BE49-F238E27FC236}">
              <a16:creationId xmlns:a16="http://schemas.microsoft.com/office/drawing/2014/main" xmlns="" id="{FDCA69B4-5F68-4DBB-BCD7-65BEC4987636}"/>
            </a:ext>
          </a:extLst>
        </xdr:cNvPr>
        <xdr:cNvSpPr txBox="1"/>
      </xdr:nvSpPr>
      <xdr:spPr>
        <a:xfrm>
          <a:off x="9391727" y="108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20337</xdr:rowOff>
    </xdr:from>
    <xdr:ext cx="469744" cy="259045"/>
    <xdr:sp macro="" textlink="">
      <xdr:nvSpPr>
        <xdr:cNvPr id="161" name="n_2mainValue【体育館・プール】&#10;一人当たり面積">
          <a:extLst>
            <a:ext uri="{FF2B5EF4-FFF2-40B4-BE49-F238E27FC236}">
              <a16:creationId xmlns:a16="http://schemas.microsoft.com/office/drawing/2014/main" xmlns="" id="{C7584984-421E-4DFF-83F8-726331296FA6}"/>
            </a:ext>
          </a:extLst>
        </xdr:cNvPr>
        <xdr:cNvSpPr txBox="1"/>
      </xdr:nvSpPr>
      <xdr:spPr>
        <a:xfrm>
          <a:off x="8515427"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20337</xdr:rowOff>
    </xdr:from>
    <xdr:ext cx="469744" cy="259045"/>
    <xdr:sp macro="" textlink="">
      <xdr:nvSpPr>
        <xdr:cNvPr id="162" name="n_3mainValue【体育館・プール】&#10;一人当たり面積">
          <a:extLst>
            <a:ext uri="{FF2B5EF4-FFF2-40B4-BE49-F238E27FC236}">
              <a16:creationId xmlns:a16="http://schemas.microsoft.com/office/drawing/2014/main" xmlns="" id="{A7813691-0E2E-4FFD-A0DB-1E0F0BF70C7B}"/>
            </a:ext>
          </a:extLst>
        </xdr:cNvPr>
        <xdr:cNvSpPr txBox="1"/>
      </xdr:nvSpPr>
      <xdr:spPr>
        <a:xfrm>
          <a:off x="7626427"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12717</xdr:rowOff>
    </xdr:from>
    <xdr:ext cx="469744" cy="259045"/>
    <xdr:sp macro="" textlink="">
      <xdr:nvSpPr>
        <xdr:cNvPr id="163" name="n_4mainValue【体育館・プール】&#10;一人当たり面積">
          <a:extLst>
            <a:ext uri="{FF2B5EF4-FFF2-40B4-BE49-F238E27FC236}">
              <a16:creationId xmlns:a16="http://schemas.microsoft.com/office/drawing/2014/main" xmlns="" id="{0ADCC317-4A6F-4A45-BAA6-56643E7CF280}"/>
            </a:ext>
          </a:extLst>
        </xdr:cNvPr>
        <xdr:cNvSpPr txBox="1"/>
      </xdr:nvSpPr>
      <xdr:spPr>
        <a:xfrm>
          <a:off x="6737427"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xmlns="" id="{1F9C8A53-F311-4996-B8AD-65E6EFFD63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xmlns="" id="{1A043906-8F03-4BD6-8A32-4C5A4B94FB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xmlns="" id="{EDADD03F-50BF-4B57-9A74-6AA47161BF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xmlns="" id="{67126415-76C8-404B-B61C-93132E9CF3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xmlns="" id="{49C73303-06C8-4F2B-90B6-6E59E06A33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xmlns="" id="{0ED973EC-A155-4305-92D5-13A6B7EA4D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xmlns="" id="{44947D10-AB3E-4591-811C-61A25EFBC0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xmlns="" id="{C8F2623D-CE5D-4893-9A9D-4D01D238D9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xmlns="" id="{31440FBA-5879-4C04-8506-DDA8634D25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xmlns="" id="{5A03CEE2-AB2D-48A4-B94E-5136928754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xmlns="" id="{CC3D661D-3011-4945-89FC-DB83476A7B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xmlns="" id="{B743FD02-44A7-4528-BCF0-9A43CDBE598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xmlns="" id="{C5E64E06-D654-44DC-BA77-620793AF457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xmlns="" id="{7BA77346-A7FF-4DF1-AD06-297708F34B3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xmlns="" id="{471D9BB8-079C-4336-9F32-9797B12512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xmlns="" id="{3EAA2E98-59AA-4F1D-BA9F-F0B394686B1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xmlns="" id="{DC607764-72BF-4044-8D2F-5B55FB550DC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xmlns="" id="{331DFA95-E9F2-42BE-899A-3402630CBD3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xmlns="" id="{BD61AA70-6866-4DD2-91E7-EAEF491F40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xmlns="" id="{F978763F-7068-41DF-928C-781D28DB6AD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xmlns="" id="{4C72C1DC-D992-4A58-871D-817FD5BD098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xmlns="" id="{55ABA687-E49F-43BC-801B-DE9498ACFF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xmlns="" id="{7FFE8D1B-28C0-4CD5-BE67-C2B66B17359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xmlns="" id="{39CE8D4D-55D7-4B06-A9B4-DF481FEB85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188" name="直線コネクタ 187">
          <a:extLst>
            <a:ext uri="{FF2B5EF4-FFF2-40B4-BE49-F238E27FC236}">
              <a16:creationId xmlns:a16="http://schemas.microsoft.com/office/drawing/2014/main" xmlns="" id="{4EBBFBB5-A103-4D3F-8CF6-618058C8EB03}"/>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189" name="【福祉施設】&#10;有形固定資産減価償却率最小値テキスト">
          <a:extLst>
            <a:ext uri="{FF2B5EF4-FFF2-40B4-BE49-F238E27FC236}">
              <a16:creationId xmlns:a16="http://schemas.microsoft.com/office/drawing/2014/main" xmlns="" id="{7F416EB0-4901-4C0D-8445-B9A7096FE3D2}"/>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190" name="直線コネクタ 189">
          <a:extLst>
            <a:ext uri="{FF2B5EF4-FFF2-40B4-BE49-F238E27FC236}">
              <a16:creationId xmlns:a16="http://schemas.microsoft.com/office/drawing/2014/main" xmlns="" id="{B0549E64-3608-4E05-847B-1E7B992165DB}"/>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191" name="【福祉施設】&#10;有形固定資産減価償却率最大値テキスト">
          <a:extLst>
            <a:ext uri="{FF2B5EF4-FFF2-40B4-BE49-F238E27FC236}">
              <a16:creationId xmlns:a16="http://schemas.microsoft.com/office/drawing/2014/main" xmlns="" id="{97CCD57A-2E8A-48F1-BD0C-CDB032E0314C}"/>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192" name="直線コネクタ 191">
          <a:extLst>
            <a:ext uri="{FF2B5EF4-FFF2-40B4-BE49-F238E27FC236}">
              <a16:creationId xmlns:a16="http://schemas.microsoft.com/office/drawing/2014/main" xmlns="" id="{66052605-642B-4023-9651-29C96AE0ABF9}"/>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3" name="【福祉施設】&#10;有形固定資産減価償却率平均値テキスト">
          <a:extLst>
            <a:ext uri="{FF2B5EF4-FFF2-40B4-BE49-F238E27FC236}">
              <a16:creationId xmlns:a16="http://schemas.microsoft.com/office/drawing/2014/main" xmlns="" id="{E54010D9-F6B6-48BB-BDFE-7B4C83EA5E96}"/>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4" name="フローチャート: 判断 193">
          <a:extLst>
            <a:ext uri="{FF2B5EF4-FFF2-40B4-BE49-F238E27FC236}">
              <a16:creationId xmlns:a16="http://schemas.microsoft.com/office/drawing/2014/main" xmlns="" id="{D1A89135-BD2F-4831-B1E1-D26EEE90F26D}"/>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5" name="フローチャート: 判断 194">
          <a:extLst>
            <a:ext uri="{FF2B5EF4-FFF2-40B4-BE49-F238E27FC236}">
              <a16:creationId xmlns:a16="http://schemas.microsoft.com/office/drawing/2014/main" xmlns="" id="{014012DB-1EA8-4EC9-B967-6C3219AD333B}"/>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196" name="フローチャート: 判断 195">
          <a:extLst>
            <a:ext uri="{FF2B5EF4-FFF2-40B4-BE49-F238E27FC236}">
              <a16:creationId xmlns:a16="http://schemas.microsoft.com/office/drawing/2014/main" xmlns="" id="{7FB875E8-F63F-4C68-8BC5-F13F97023AF3}"/>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197" name="フローチャート: 判断 196">
          <a:extLst>
            <a:ext uri="{FF2B5EF4-FFF2-40B4-BE49-F238E27FC236}">
              <a16:creationId xmlns:a16="http://schemas.microsoft.com/office/drawing/2014/main" xmlns="" id="{820FE64D-529F-4842-8AFD-98A71D0C73B6}"/>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198" name="フローチャート: 判断 197">
          <a:extLst>
            <a:ext uri="{FF2B5EF4-FFF2-40B4-BE49-F238E27FC236}">
              <a16:creationId xmlns:a16="http://schemas.microsoft.com/office/drawing/2014/main" xmlns="" id="{28B46571-A77F-4160-8AD7-83214547EA2F}"/>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A514D513-62D5-42A5-B2E1-2A0C8CF87C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9018A09B-B357-4B8C-A5D8-CF83B04081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0398E4F0-98F5-427B-AA2A-C2B265604F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3DEE3197-600F-4A98-9971-F6AC4943F8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53FF60A6-5207-4AC7-91E9-F2AAFD37A9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151130</xdr:rowOff>
    </xdr:from>
    <xdr:to>
      <xdr:col>24</xdr:col>
      <xdr:colOff>114300</xdr:colOff>
      <xdr:row>85</xdr:row>
      <xdr:rowOff>81280</xdr:rowOff>
    </xdr:to>
    <xdr:sp macro="" textlink="">
      <xdr:nvSpPr>
        <xdr:cNvPr id="204" name="楕円 203">
          <a:extLst>
            <a:ext uri="{FF2B5EF4-FFF2-40B4-BE49-F238E27FC236}">
              <a16:creationId xmlns:a16="http://schemas.microsoft.com/office/drawing/2014/main" xmlns="" id="{7D0791A6-59FB-4314-A02B-631F940B0B94}"/>
            </a:ext>
          </a:extLst>
        </xdr:cNvPr>
        <xdr:cNvSpPr/>
      </xdr:nvSpPr>
      <xdr:spPr>
        <a:xfrm>
          <a:off x="4584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129557</xdr:rowOff>
    </xdr:from>
    <xdr:ext cx="405111" cy="259045"/>
    <xdr:sp macro="" textlink="">
      <xdr:nvSpPr>
        <xdr:cNvPr id="205" name="【福祉施設】&#10;有形固定資産減価償却率該当値テキスト">
          <a:extLst>
            <a:ext uri="{FF2B5EF4-FFF2-40B4-BE49-F238E27FC236}">
              <a16:creationId xmlns:a16="http://schemas.microsoft.com/office/drawing/2014/main" xmlns="" id="{7762B898-6600-4587-ACAC-2CAE362B72E9}"/>
            </a:ext>
          </a:extLst>
        </xdr:cNvPr>
        <xdr:cNvSpPr txBox="1"/>
      </xdr:nvSpPr>
      <xdr:spPr>
        <a:xfrm>
          <a:off x="46736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126364</xdr:rowOff>
    </xdr:from>
    <xdr:to>
      <xdr:col>20</xdr:col>
      <xdr:colOff>38100</xdr:colOff>
      <xdr:row>85</xdr:row>
      <xdr:rowOff>56514</xdr:rowOff>
    </xdr:to>
    <xdr:sp macro="" textlink="">
      <xdr:nvSpPr>
        <xdr:cNvPr id="206" name="楕円 205">
          <a:extLst>
            <a:ext uri="{FF2B5EF4-FFF2-40B4-BE49-F238E27FC236}">
              <a16:creationId xmlns:a16="http://schemas.microsoft.com/office/drawing/2014/main" xmlns="" id="{804F529C-A85D-44DE-BA97-568ABC94F968}"/>
            </a:ext>
          </a:extLst>
        </xdr:cNvPr>
        <xdr:cNvSpPr/>
      </xdr:nvSpPr>
      <xdr:spPr>
        <a:xfrm>
          <a:off x="3746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5714</xdr:rowOff>
    </xdr:from>
    <xdr:to>
      <xdr:col>24</xdr:col>
      <xdr:colOff>63500</xdr:colOff>
      <xdr:row>85</xdr:row>
      <xdr:rowOff>30480</xdr:rowOff>
    </xdr:to>
    <xdr:cxnSp macro="">
      <xdr:nvCxnSpPr>
        <xdr:cNvPr id="207" name="直線コネクタ 206">
          <a:extLst>
            <a:ext uri="{FF2B5EF4-FFF2-40B4-BE49-F238E27FC236}">
              <a16:creationId xmlns:a16="http://schemas.microsoft.com/office/drawing/2014/main" xmlns="" id="{F24E955B-0DC4-426E-A5A7-063518244881}"/>
            </a:ext>
          </a:extLst>
        </xdr:cNvPr>
        <xdr:cNvCxnSpPr/>
      </xdr:nvCxnSpPr>
      <xdr:spPr>
        <a:xfrm>
          <a:off x="3797300" y="145789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101600</xdr:rowOff>
    </xdr:from>
    <xdr:to>
      <xdr:col>15</xdr:col>
      <xdr:colOff>101600</xdr:colOff>
      <xdr:row>85</xdr:row>
      <xdr:rowOff>31750</xdr:rowOff>
    </xdr:to>
    <xdr:sp macro="" textlink="">
      <xdr:nvSpPr>
        <xdr:cNvPr id="208" name="楕円 207">
          <a:extLst>
            <a:ext uri="{FF2B5EF4-FFF2-40B4-BE49-F238E27FC236}">
              <a16:creationId xmlns:a16="http://schemas.microsoft.com/office/drawing/2014/main" xmlns="" id="{2D7BE6E6-ED42-4364-9BD2-AF2FA8D79A55}"/>
            </a:ext>
          </a:extLst>
        </xdr:cNvPr>
        <xdr:cNvSpPr/>
      </xdr:nvSpPr>
      <xdr:spPr>
        <a:xfrm>
          <a:off x="2857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152400</xdr:rowOff>
    </xdr:from>
    <xdr:to>
      <xdr:col>19</xdr:col>
      <xdr:colOff>177800</xdr:colOff>
      <xdr:row>85</xdr:row>
      <xdr:rowOff>5714</xdr:rowOff>
    </xdr:to>
    <xdr:cxnSp macro="">
      <xdr:nvCxnSpPr>
        <xdr:cNvPr id="209" name="直線コネクタ 208">
          <a:extLst>
            <a:ext uri="{FF2B5EF4-FFF2-40B4-BE49-F238E27FC236}">
              <a16:creationId xmlns:a16="http://schemas.microsoft.com/office/drawing/2014/main" xmlns="" id="{CB410267-7F41-4F4A-915F-883F846383E0}"/>
            </a:ext>
          </a:extLst>
        </xdr:cNvPr>
        <xdr:cNvCxnSpPr/>
      </xdr:nvCxnSpPr>
      <xdr:spPr>
        <a:xfrm>
          <a:off x="2908300" y="145542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57786</xdr:rowOff>
    </xdr:from>
    <xdr:to>
      <xdr:col>10</xdr:col>
      <xdr:colOff>165100</xdr:colOff>
      <xdr:row>84</xdr:row>
      <xdr:rowOff>159386</xdr:rowOff>
    </xdr:to>
    <xdr:sp macro="" textlink="">
      <xdr:nvSpPr>
        <xdr:cNvPr id="210" name="楕円 209">
          <a:extLst>
            <a:ext uri="{FF2B5EF4-FFF2-40B4-BE49-F238E27FC236}">
              <a16:creationId xmlns:a16="http://schemas.microsoft.com/office/drawing/2014/main" xmlns="" id="{05E7BB90-DE79-46E0-B5AA-725B287B10C3}"/>
            </a:ext>
          </a:extLst>
        </xdr:cNvPr>
        <xdr:cNvSpPr/>
      </xdr:nvSpPr>
      <xdr:spPr>
        <a:xfrm>
          <a:off x="196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108586</xdr:rowOff>
    </xdr:from>
    <xdr:to>
      <xdr:col>15</xdr:col>
      <xdr:colOff>50800</xdr:colOff>
      <xdr:row>84</xdr:row>
      <xdr:rowOff>152400</xdr:rowOff>
    </xdr:to>
    <xdr:cxnSp macro="">
      <xdr:nvCxnSpPr>
        <xdr:cNvPr id="211" name="直線コネクタ 210">
          <a:extLst>
            <a:ext uri="{FF2B5EF4-FFF2-40B4-BE49-F238E27FC236}">
              <a16:creationId xmlns:a16="http://schemas.microsoft.com/office/drawing/2014/main" xmlns="" id="{53877734-18FB-4BFF-BA9D-D79AD042B8BE}"/>
            </a:ext>
          </a:extLst>
        </xdr:cNvPr>
        <xdr:cNvCxnSpPr/>
      </xdr:nvCxnSpPr>
      <xdr:spPr>
        <a:xfrm>
          <a:off x="2019300" y="14510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31114</xdr:rowOff>
    </xdr:from>
    <xdr:to>
      <xdr:col>6</xdr:col>
      <xdr:colOff>38100</xdr:colOff>
      <xdr:row>84</xdr:row>
      <xdr:rowOff>132714</xdr:rowOff>
    </xdr:to>
    <xdr:sp macro="" textlink="">
      <xdr:nvSpPr>
        <xdr:cNvPr id="212" name="楕円 211">
          <a:extLst>
            <a:ext uri="{FF2B5EF4-FFF2-40B4-BE49-F238E27FC236}">
              <a16:creationId xmlns:a16="http://schemas.microsoft.com/office/drawing/2014/main" xmlns="" id="{B8D56ADB-4054-41A2-9754-A5DDA79765AA}"/>
            </a:ext>
          </a:extLst>
        </xdr:cNvPr>
        <xdr:cNvSpPr/>
      </xdr:nvSpPr>
      <xdr:spPr>
        <a:xfrm>
          <a:off x="1079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81914</xdr:rowOff>
    </xdr:from>
    <xdr:to>
      <xdr:col>10</xdr:col>
      <xdr:colOff>114300</xdr:colOff>
      <xdr:row>84</xdr:row>
      <xdr:rowOff>108586</xdr:rowOff>
    </xdr:to>
    <xdr:cxnSp macro="">
      <xdr:nvCxnSpPr>
        <xdr:cNvPr id="213" name="直線コネクタ 212">
          <a:extLst>
            <a:ext uri="{FF2B5EF4-FFF2-40B4-BE49-F238E27FC236}">
              <a16:creationId xmlns:a16="http://schemas.microsoft.com/office/drawing/2014/main" xmlns="" id="{6A88C6DA-6589-4344-A683-2AF0FE1EFCF7}"/>
            </a:ext>
          </a:extLst>
        </xdr:cNvPr>
        <xdr:cNvCxnSpPr/>
      </xdr:nvCxnSpPr>
      <xdr:spPr>
        <a:xfrm>
          <a:off x="1130300" y="144837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4" name="n_1aveValue【福祉施設】&#10;有形固定資産減価償却率">
          <a:extLst>
            <a:ext uri="{FF2B5EF4-FFF2-40B4-BE49-F238E27FC236}">
              <a16:creationId xmlns:a16="http://schemas.microsoft.com/office/drawing/2014/main" xmlns="" id="{DCAE55EA-8CD0-4EEE-88AC-D83CBBC3B47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15" name="n_2aveValue【福祉施設】&#10;有形固定資産減価償却率">
          <a:extLst>
            <a:ext uri="{FF2B5EF4-FFF2-40B4-BE49-F238E27FC236}">
              <a16:creationId xmlns:a16="http://schemas.microsoft.com/office/drawing/2014/main" xmlns="" id="{2B859455-25AA-46E8-A573-2B027B82FEE2}"/>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16" name="n_3aveValue【福祉施設】&#10;有形固定資産減価償却率">
          <a:extLst>
            <a:ext uri="{FF2B5EF4-FFF2-40B4-BE49-F238E27FC236}">
              <a16:creationId xmlns:a16="http://schemas.microsoft.com/office/drawing/2014/main" xmlns="" id="{D61F5EF7-24C5-400B-99FC-13F41E5613CA}"/>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17" name="n_4aveValue【福祉施設】&#10;有形固定資産減価償却率">
          <a:extLst>
            <a:ext uri="{FF2B5EF4-FFF2-40B4-BE49-F238E27FC236}">
              <a16:creationId xmlns:a16="http://schemas.microsoft.com/office/drawing/2014/main" xmlns="" id="{EC2FE65E-2A01-4E16-AB7C-0DFE236A0045}"/>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47641</xdr:rowOff>
    </xdr:from>
    <xdr:ext cx="405111" cy="259045"/>
    <xdr:sp macro="" textlink="">
      <xdr:nvSpPr>
        <xdr:cNvPr id="218" name="n_1mainValue【福祉施設】&#10;有形固定資産減価償却率">
          <a:extLst>
            <a:ext uri="{FF2B5EF4-FFF2-40B4-BE49-F238E27FC236}">
              <a16:creationId xmlns:a16="http://schemas.microsoft.com/office/drawing/2014/main" xmlns="" id="{83C82128-5D36-489C-B92F-CA1D4B098D08}"/>
            </a:ext>
          </a:extLst>
        </xdr:cNvPr>
        <xdr:cNvSpPr txBox="1"/>
      </xdr:nvSpPr>
      <xdr:spPr>
        <a:xfrm>
          <a:off x="35820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22877</xdr:rowOff>
    </xdr:from>
    <xdr:ext cx="405111" cy="259045"/>
    <xdr:sp macro="" textlink="">
      <xdr:nvSpPr>
        <xdr:cNvPr id="219" name="n_2mainValue【福祉施設】&#10;有形固定資産減価償却率">
          <a:extLst>
            <a:ext uri="{FF2B5EF4-FFF2-40B4-BE49-F238E27FC236}">
              <a16:creationId xmlns:a16="http://schemas.microsoft.com/office/drawing/2014/main" xmlns="" id="{092C2813-7FDE-4761-A1B0-007182911B9C}"/>
            </a:ext>
          </a:extLst>
        </xdr:cNvPr>
        <xdr:cNvSpPr txBox="1"/>
      </xdr:nvSpPr>
      <xdr:spPr>
        <a:xfrm>
          <a:off x="2705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150513</xdr:rowOff>
    </xdr:from>
    <xdr:ext cx="405111" cy="259045"/>
    <xdr:sp macro="" textlink="">
      <xdr:nvSpPr>
        <xdr:cNvPr id="220" name="n_3mainValue【福祉施設】&#10;有形固定資産減価償却率">
          <a:extLst>
            <a:ext uri="{FF2B5EF4-FFF2-40B4-BE49-F238E27FC236}">
              <a16:creationId xmlns:a16="http://schemas.microsoft.com/office/drawing/2014/main" xmlns="" id="{86AB7E5E-B45C-4C6C-B31D-0C7E295F4ABE}"/>
            </a:ext>
          </a:extLst>
        </xdr:cNvPr>
        <xdr:cNvSpPr txBox="1"/>
      </xdr:nvSpPr>
      <xdr:spPr>
        <a:xfrm>
          <a:off x="1816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123841</xdr:rowOff>
    </xdr:from>
    <xdr:ext cx="405111" cy="259045"/>
    <xdr:sp macro="" textlink="">
      <xdr:nvSpPr>
        <xdr:cNvPr id="221" name="n_4mainValue【福祉施設】&#10;有形固定資産減価償却率">
          <a:extLst>
            <a:ext uri="{FF2B5EF4-FFF2-40B4-BE49-F238E27FC236}">
              <a16:creationId xmlns:a16="http://schemas.microsoft.com/office/drawing/2014/main" xmlns="" id="{D91108C8-8225-4C09-8929-9B546714333E}"/>
            </a:ext>
          </a:extLst>
        </xdr:cNvPr>
        <xdr:cNvSpPr txBox="1"/>
      </xdr:nvSpPr>
      <xdr:spPr>
        <a:xfrm>
          <a:off x="927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xmlns="" id="{ACC3F820-5A13-402A-9BA1-0435630BC9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xmlns="" id="{212EB34D-2BBA-4DF8-8234-765B3AF14D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xmlns="" id="{8469A1BA-A501-4A8C-BAB7-B4ADB28EF6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xmlns="" id="{F03FC266-40EA-4420-A494-998C0C4163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xmlns="" id="{BBDBB712-D955-4495-8CF4-BE05D2C139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xmlns="" id="{61AC7F15-C79D-4868-9385-AFFB397892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xmlns="" id="{178AA8B8-8962-469B-98A5-A3599F16F0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xmlns="" id="{AC7404F0-3779-4BEB-993C-69736A98A8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xmlns="" id="{BF4069C2-B47A-4349-A2DB-A79582E1573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xmlns="" id="{407707FC-09E5-40B1-A7C9-E21293FA34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xmlns="" id="{B01DDAF9-0E3C-43AF-A551-C27FE943DD9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xmlns="" id="{E0F1C8BD-6AE1-4507-A362-36ACBB31719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xmlns="" id="{C3E540CC-A3D9-4493-8879-D372C324539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xmlns="" id="{96D3BEF5-3F0A-46C4-9FB9-18C374C649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xmlns="" id="{787B7207-42FE-474E-9C73-A59BBB4BD48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xmlns="" id="{A72DF01E-945E-4091-8177-220D19D4D91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xmlns="" id="{CE309563-BA7E-458E-8F98-01BC7750378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xmlns="" id="{BDC4F81E-4D8F-4FF7-95EF-5C284C9A847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xmlns="" id="{47D9EE96-D4C6-4026-919B-326639FAA0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xmlns="" id="{9AB39EFF-DA9C-451C-83E5-8338FA32EDB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xmlns="" id="{FB045866-A495-4699-BEFF-FB6EBDD7AF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xmlns="" id="{DAC421A4-2E8B-41D6-B443-B8FCEBCF4F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xmlns="" id="{213D1C9E-77FF-4144-AACF-4B329E9AAA8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245" name="直線コネクタ 244">
          <a:extLst>
            <a:ext uri="{FF2B5EF4-FFF2-40B4-BE49-F238E27FC236}">
              <a16:creationId xmlns:a16="http://schemas.microsoft.com/office/drawing/2014/main" xmlns="" id="{E4D98550-259B-41E1-8D11-E9A060BA80BE}"/>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6" name="【福祉施設】&#10;一人当たり面積最小値テキスト">
          <a:extLst>
            <a:ext uri="{FF2B5EF4-FFF2-40B4-BE49-F238E27FC236}">
              <a16:creationId xmlns:a16="http://schemas.microsoft.com/office/drawing/2014/main" xmlns="" id="{20EA6034-E8F3-4539-A60A-E8512E456AEF}"/>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7" name="直線コネクタ 246">
          <a:extLst>
            <a:ext uri="{FF2B5EF4-FFF2-40B4-BE49-F238E27FC236}">
              <a16:creationId xmlns:a16="http://schemas.microsoft.com/office/drawing/2014/main" xmlns="" id="{3CA48B6E-BDDA-4073-9321-7A95D929197B}"/>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248" name="【福祉施設】&#10;一人当たり面積最大値テキスト">
          <a:extLst>
            <a:ext uri="{FF2B5EF4-FFF2-40B4-BE49-F238E27FC236}">
              <a16:creationId xmlns:a16="http://schemas.microsoft.com/office/drawing/2014/main" xmlns="" id="{703F2FA6-9A8F-4B05-B97F-FEA414250969}"/>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249" name="直線コネクタ 248">
          <a:extLst>
            <a:ext uri="{FF2B5EF4-FFF2-40B4-BE49-F238E27FC236}">
              <a16:creationId xmlns:a16="http://schemas.microsoft.com/office/drawing/2014/main" xmlns="" id="{E4077BEE-7E27-4A20-88D8-37DFF34D695B}"/>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250" name="【福祉施設】&#10;一人当たり面積平均値テキスト">
          <a:extLst>
            <a:ext uri="{FF2B5EF4-FFF2-40B4-BE49-F238E27FC236}">
              <a16:creationId xmlns:a16="http://schemas.microsoft.com/office/drawing/2014/main" xmlns="" id="{532A4AE3-8AA0-470F-88EA-8260B0238F17}"/>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251" name="フローチャート: 判断 250">
          <a:extLst>
            <a:ext uri="{FF2B5EF4-FFF2-40B4-BE49-F238E27FC236}">
              <a16:creationId xmlns:a16="http://schemas.microsoft.com/office/drawing/2014/main" xmlns="" id="{F0A0EC27-3935-474C-976D-FD83A14B4AF7}"/>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252" name="フローチャート: 判断 251">
          <a:extLst>
            <a:ext uri="{FF2B5EF4-FFF2-40B4-BE49-F238E27FC236}">
              <a16:creationId xmlns:a16="http://schemas.microsoft.com/office/drawing/2014/main" xmlns="" id="{871DABD9-D148-41E1-8C17-FB8A5D9F740F}"/>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53" name="フローチャート: 判断 252">
          <a:extLst>
            <a:ext uri="{FF2B5EF4-FFF2-40B4-BE49-F238E27FC236}">
              <a16:creationId xmlns:a16="http://schemas.microsoft.com/office/drawing/2014/main" xmlns="" id="{1CEB653E-E0A1-422E-B2B9-8FE1BB7883AE}"/>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254" name="フローチャート: 判断 253">
          <a:extLst>
            <a:ext uri="{FF2B5EF4-FFF2-40B4-BE49-F238E27FC236}">
              <a16:creationId xmlns:a16="http://schemas.microsoft.com/office/drawing/2014/main" xmlns="" id="{CF2E81F3-7BE6-4691-BBBA-CB9AD91225B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255" name="フローチャート: 判断 254">
          <a:extLst>
            <a:ext uri="{FF2B5EF4-FFF2-40B4-BE49-F238E27FC236}">
              <a16:creationId xmlns:a16="http://schemas.microsoft.com/office/drawing/2014/main" xmlns="" id="{77B2F36D-2943-4FA8-B068-E665C8DD72D6}"/>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75EC2A95-571E-4599-B63E-1870CB2A1F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18A61F5F-58E5-4A44-8DFF-D26467ECA7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64088892-7DCD-4331-A5D3-63A6ECE7C4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3105E407-E0B5-48F4-8849-25FC1A7DD6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4BB948CD-C9D9-45C6-AFE4-977C0B872A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261" name="楕円 260">
          <a:extLst>
            <a:ext uri="{FF2B5EF4-FFF2-40B4-BE49-F238E27FC236}">
              <a16:creationId xmlns:a16="http://schemas.microsoft.com/office/drawing/2014/main" xmlns="" id="{46D20BE5-9ACA-4B30-8C93-42BF046348C9}"/>
            </a:ext>
          </a:extLst>
        </xdr:cNvPr>
        <xdr:cNvSpPr/>
      </xdr:nvSpPr>
      <xdr:spPr>
        <a:xfrm>
          <a:off x="10426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262" name="【福祉施設】&#10;一人当たり面積該当値テキスト">
          <a:extLst>
            <a:ext uri="{FF2B5EF4-FFF2-40B4-BE49-F238E27FC236}">
              <a16:creationId xmlns:a16="http://schemas.microsoft.com/office/drawing/2014/main" xmlns="" id="{7F158B4D-5E74-49A0-96F3-C03B619B64FC}"/>
            </a:ext>
          </a:extLst>
        </xdr:cNvPr>
        <xdr:cNvSpPr txBox="1"/>
      </xdr:nvSpPr>
      <xdr:spPr>
        <a:xfrm>
          <a:off x="10515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162561</xdr:rowOff>
    </xdr:from>
    <xdr:to>
      <xdr:col>50</xdr:col>
      <xdr:colOff>165100</xdr:colOff>
      <xdr:row>86</xdr:row>
      <xdr:rowOff>92711</xdr:rowOff>
    </xdr:to>
    <xdr:sp macro="" textlink="">
      <xdr:nvSpPr>
        <xdr:cNvPr id="263" name="楕円 262">
          <a:extLst>
            <a:ext uri="{FF2B5EF4-FFF2-40B4-BE49-F238E27FC236}">
              <a16:creationId xmlns:a16="http://schemas.microsoft.com/office/drawing/2014/main" xmlns="" id="{35F3ED22-EE93-4B52-B007-90D1F5A830A6}"/>
            </a:ext>
          </a:extLst>
        </xdr:cNvPr>
        <xdr:cNvSpPr/>
      </xdr:nvSpPr>
      <xdr:spPr>
        <a:xfrm>
          <a:off x="958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41911</xdr:rowOff>
    </xdr:to>
    <xdr:cxnSp macro="">
      <xdr:nvCxnSpPr>
        <xdr:cNvPr id="264" name="直線コネクタ 263">
          <a:extLst>
            <a:ext uri="{FF2B5EF4-FFF2-40B4-BE49-F238E27FC236}">
              <a16:creationId xmlns:a16="http://schemas.microsoft.com/office/drawing/2014/main" xmlns="" id="{7B50C2A9-3550-44C6-8A9B-29196DF56AED}"/>
            </a:ext>
          </a:extLst>
        </xdr:cNvPr>
        <xdr:cNvCxnSpPr/>
      </xdr:nvCxnSpPr>
      <xdr:spPr>
        <a:xfrm>
          <a:off x="9639300" y="14786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162561</xdr:rowOff>
    </xdr:from>
    <xdr:to>
      <xdr:col>46</xdr:col>
      <xdr:colOff>38100</xdr:colOff>
      <xdr:row>86</xdr:row>
      <xdr:rowOff>92711</xdr:rowOff>
    </xdr:to>
    <xdr:sp macro="" textlink="">
      <xdr:nvSpPr>
        <xdr:cNvPr id="265" name="楕円 264">
          <a:extLst>
            <a:ext uri="{FF2B5EF4-FFF2-40B4-BE49-F238E27FC236}">
              <a16:creationId xmlns:a16="http://schemas.microsoft.com/office/drawing/2014/main" xmlns="" id="{53B707DB-B321-4E69-A384-0B39E31D50BB}"/>
            </a:ext>
          </a:extLst>
        </xdr:cNvPr>
        <xdr:cNvSpPr/>
      </xdr:nvSpPr>
      <xdr:spPr>
        <a:xfrm>
          <a:off x="8699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41911</xdr:rowOff>
    </xdr:from>
    <xdr:to>
      <xdr:col>50</xdr:col>
      <xdr:colOff>114300</xdr:colOff>
      <xdr:row>86</xdr:row>
      <xdr:rowOff>41911</xdr:rowOff>
    </xdr:to>
    <xdr:cxnSp macro="">
      <xdr:nvCxnSpPr>
        <xdr:cNvPr id="266" name="直線コネクタ 265">
          <a:extLst>
            <a:ext uri="{FF2B5EF4-FFF2-40B4-BE49-F238E27FC236}">
              <a16:creationId xmlns:a16="http://schemas.microsoft.com/office/drawing/2014/main" xmlns="" id="{9146079E-E918-41AB-96A7-139CD98A2906}"/>
            </a:ext>
          </a:extLst>
        </xdr:cNvPr>
        <xdr:cNvCxnSpPr/>
      </xdr:nvCxnSpPr>
      <xdr:spPr>
        <a:xfrm>
          <a:off x="8750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267" name="楕円 266">
          <a:extLst>
            <a:ext uri="{FF2B5EF4-FFF2-40B4-BE49-F238E27FC236}">
              <a16:creationId xmlns:a16="http://schemas.microsoft.com/office/drawing/2014/main" xmlns="" id="{21C905B8-900E-4075-BD2B-7C57DDF201BC}"/>
            </a:ext>
          </a:extLst>
        </xdr:cNvPr>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41911</xdr:rowOff>
    </xdr:from>
    <xdr:to>
      <xdr:col>45</xdr:col>
      <xdr:colOff>177800</xdr:colOff>
      <xdr:row>86</xdr:row>
      <xdr:rowOff>41911</xdr:rowOff>
    </xdr:to>
    <xdr:cxnSp macro="">
      <xdr:nvCxnSpPr>
        <xdr:cNvPr id="268" name="直線コネクタ 267">
          <a:extLst>
            <a:ext uri="{FF2B5EF4-FFF2-40B4-BE49-F238E27FC236}">
              <a16:creationId xmlns:a16="http://schemas.microsoft.com/office/drawing/2014/main" xmlns="" id="{1427E558-7021-4919-B52D-DF4B499E9EEE}"/>
            </a:ext>
          </a:extLst>
        </xdr:cNvPr>
        <xdr:cNvCxnSpPr/>
      </xdr:nvCxnSpPr>
      <xdr:spPr>
        <a:xfrm>
          <a:off x="7861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162561</xdr:rowOff>
    </xdr:from>
    <xdr:to>
      <xdr:col>36</xdr:col>
      <xdr:colOff>165100</xdr:colOff>
      <xdr:row>86</xdr:row>
      <xdr:rowOff>92711</xdr:rowOff>
    </xdr:to>
    <xdr:sp macro="" textlink="">
      <xdr:nvSpPr>
        <xdr:cNvPr id="269" name="楕円 268">
          <a:extLst>
            <a:ext uri="{FF2B5EF4-FFF2-40B4-BE49-F238E27FC236}">
              <a16:creationId xmlns:a16="http://schemas.microsoft.com/office/drawing/2014/main" xmlns="" id="{EEB7D7A2-9498-4CCD-88C2-03EC75297E97}"/>
            </a:ext>
          </a:extLst>
        </xdr:cNvPr>
        <xdr:cNvSpPr/>
      </xdr:nvSpPr>
      <xdr:spPr>
        <a:xfrm>
          <a:off x="692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41911</xdr:rowOff>
    </xdr:from>
    <xdr:to>
      <xdr:col>41</xdr:col>
      <xdr:colOff>50800</xdr:colOff>
      <xdr:row>86</xdr:row>
      <xdr:rowOff>41911</xdr:rowOff>
    </xdr:to>
    <xdr:cxnSp macro="">
      <xdr:nvCxnSpPr>
        <xdr:cNvPr id="270" name="直線コネクタ 269">
          <a:extLst>
            <a:ext uri="{FF2B5EF4-FFF2-40B4-BE49-F238E27FC236}">
              <a16:creationId xmlns:a16="http://schemas.microsoft.com/office/drawing/2014/main" xmlns="" id="{407C138F-69A9-4B3E-87FB-EC3A8F845C66}"/>
            </a:ext>
          </a:extLst>
        </xdr:cNvPr>
        <xdr:cNvCxnSpPr/>
      </xdr:nvCxnSpPr>
      <xdr:spPr>
        <a:xfrm>
          <a:off x="6972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271" name="n_1aveValue【福祉施設】&#10;一人当たり面積">
          <a:extLst>
            <a:ext uri="{FF2B5EF4-FFF2-40B4-BE49-F238E27FC236}">
              <a16:creationId xmlns:a16="http://schemas.microsoft.com/office/drawing/2014/main" xmlns="" id="{BBAC8107-8098-4467-A03C-F5A85242F0AB}"/>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72" name="n_2aveValue【福祉施設】&#10;一人当たり面積">
          <a:extLst>
            <a:ext uri="{FF2B5EF4-FFF2-40B4-BE49-F238E27FC236}">
              <a16:creationId xmlns:a16="http://schemas.microsoft.com/office/drawing/2014/main" xmlns="" id="{0C0695C1-4CFE-41BA-A311-B5EE4885256D}"/>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273" name="n_3aveValue【福祉施設】&#10;一人当たり面積">
          <a:extLst>
            <a:ext uri="{FF2B5EF4-FFF2-40B4-BE49-F238E27FC236}">
              <a16:creationId xmlns:a16="http://schemas.microsoft.com/office/drawing/2014/main" xmlns="" id="{A16ACC34-C559-413D-BFD9-9428B94FB6A6}"/>
            </a:ext>
          </a:extLst>
        </xdr:cNvPr>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274" name="n_4aveValue【福祉施設】&#10;一人当たり面積">
          <a:extLst>
            <a:ext uri="{FF2B5EF4-FFF2-40B4-BE49-F238E27FC236}">
              <a16:creationId xmlns:a16="http://schemas.microsoft.com/office/drawing/2014/main" xmlns="" id="{6A484CE3-0D4A-475E-9345-D2BE510C1813}"/>
            </a:ext>
          </a:extLst>
        </xdr:cNvPr>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83838</xdr:rowOff>
    </xdr:from>
    <xdr:ext cx="469744" cy="259045"/>
    <xdr:sp macro="" textlink="">
      <xdr:nvSpPr>
        <xdr:cNvPr id="275" name="n_1mainValue【福祉施設】&#10;一人当たり面積">
          <a:extLst>
            <a:ext uri="{FF2B5EF4-FFF2-40B4-BE49-F238E27FC236}">
              <a16:creationId xmlns:a16="http://schemas.microsoft.com/office/drawing/2014/main" xmlns="" id="{056902A1-9F78-4E78-B5E9-CBF0F573B78A}"/>
            </a:ext>
          </a:extLst>
        </xdr:cNvPr>
        <xdr:cNvSpPr txBox="1"/>
      </xdr:nvSpPr>
      <xdr:spPr>
        <a:xfrm>
          <a:off x="9391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83838</xdr:rowOff>
    </xdr:from>
    <xdr:ext cx="469744" cy="259045"/>
    <xdr:sp macro="" textlink="">
      <xdr:nvSpPr>
        <xdr:cNvPr id="276" name="n_2mainValue【福祉施設】&#10;一人当たり面積">
          <a:extLst>
            <a:ext uri="{FF2B5EF4-FFF2-40B4-BE49-F238E27FC236}">
              <a16:creationId xmlns:a16="http://schemas.microsoft.com/office/drawing/2014/main" xmlns="" id="{D09FF80B-9CBB-4C89-B907-41515F33C144}"/>
            </a:ext>
          </a:extLst>
        </xdr:cNvPr>
        <xdr:cNvSpPr txBox="1"/>
      </xdr:nvSpPr>
      <xdr:spPr>
        <a:xfrm>
          <a:off x="8515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277" name="n_3mainValue【福祉施設】&#10;一人当たり面積">
          <a:extLst>
            <a:ext uri="{FF2B5EF4-FFF2-40B4-BE49-F238E27FC236}">
              <a16:creationId xmlns:a16="http://schemas.microsoft.com/office/drawing/2014/main" xmlns="" id="{C14D477E-28D7-429E-A347-FB3B0D293F1D}"/>
            </a:ext>
          </a:extLst>
        </xdr:cNvPr>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83838</xdr:rowOff>
    </xdr:from>
    <xdr:ext cx="469744" cy="259045"/>
    <xdr:sp macro="" textlink="">
      <xdr:nvSpPr>
        <xdr:cNvPr id="278" name="n_4mainValue【福祉施設】&#10;一人当たり面積">
          <a:extLst>
            <a:ext uri="{FF2B5EF4-FFF2-40B4-BE49-F238E27FC236}">
              <a16:creationId xmlns:a16="http://schemas.microsoft.com/office/drawing/2014/main" xmlns="" id="{37B749A0-A85A-4004-B89F-F6A757AA7900}"/>
            </a:ext>
          </a:extLst>
        </xdr:cNvPr>
        <xdr:cNvSpPr txBox="1"/>
      </xdr:nvSpPr>
      <xdr:spPr>
        <a:xfrm>
          <a:off x="6737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xmlns="" id="{71F7480D-E209-4784-B1ED-3F78D0C963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xmlns="" id="{80D5E8A1-D9A1-47C7-9DCB-2A3CD68417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xmlns="" id="{F91298C7-BA05-4CBA-8E36-0D0AE5A3C5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xmlns="" id="{17FDEE17-2442-4B98-8839-155A828C6F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xmlns="" id="{7D291AAF-818B-45D5-B0FB-80B40DCABD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xmlns="" id="{B44CDAAD-F864-41A7-B3F4-F3F03595A1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xmlns="" id="{BE842077-8F3A-4DB1-A27A-86421908FB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xmlns="" id="{06EEA49F-AD87-4AE4-A7D8-C517BDCC6E5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xmlns="" id="{24602BD7-2AB7-4E86-86FC-6DFC303910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xmlns="" id="{87CE8E63-E7EF-49C4-BF4D-4C8B27B3C5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xmlns="" id="{CF475F94-F3A0-4DF2-A96D-BDCA43D9D0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xmlns="" id="{BF6BDA7C-CC33-42F4-90DA-E996A7D824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xmlns="" id="{F80E6F50-7E1E-48F9-A355-2AD2E2B419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xmlns="" id="{B8943ADD-42B9-4F39-968E-BD564A317C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xmlns="" id="{23C34268-723C-4A59-8D92-C06DB01BCE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xmlns="" id="{AF307DAE-47B0-4532-B6FB-F6D0D67F49D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xmlns="" id="{316030D8-E707-4828-9078-DDC68F8F6C4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xmlns="" id="{8EACF330-DA16-4EB1-AE65-0A5635D947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xmlns="" id="{12D87E0D-FC66-4FB2-9B80-E34E4A80E6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xmlns="" id="{4392BA60-E3FA-495D-BFBD-8C73BF87BA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xmlns="" id="{D6CECB3D-5D39-4FF0-AD69-6751D1789C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xmlns="" id="{FB6D441C-B2C1-43DC-935E-820F4CF64E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xmlns="" id="{D44E75D8-1CB6-4DB7-9809-337D34988A6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xmlns="" id="{CA954911-0E0E-4EA2-B84D-8D7595355F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xmlns="" id="{B4A54BA6-85D5-4F76-BE8E-F433FD7801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xmlns="" id="{3FA5DDC5-B7FD-4E76-8A3D-D3F41A7E9C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xmlns="" id="{2FA85C55-7505-49C0-8ECF-B6585814863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xmlns="" id="{58DF7AA0-BDF2-4F3B-A68D-CC82637DB96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xmlns="" id="{1A4AE50E-65B2-478E-9CC3-69B9C9F3BA9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xmlns="" id="{F68F6F4B-B933-42F3-8E83-F1DBBC61720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xmlns="" id="{FC94D34E-4C5D-4DAF-84BB-16A9DF3EED9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xmlns="" id="{9BEFC0A9-2096-4C9E-BB6B-CA5E418ED3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xmlns="" id="{5959F97A-905F-4A09-AAE0-A75D1D9E00D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xmlns="" id="{58CFF62B-6077-40F9-83B4-24A939A2B46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xmlns="" id="{CB0045E9-9712-4060-9938-E7E8A0F5A9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xmlns="" id="{008963C1-780B-4A67-8085-3EED0E94910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xmlns="" id="{595EDD01-AD79-487E-BCF6-31CAA96B5B8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xmlns="" id="{4E883743-7E40-42DD-8CD3-8DB87F7C97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xmlns="" id="{35B4371F-8D81-4A37-8CB5-B2414C92676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xmlns="" id="{8E590093-4CB4-436D-BCC7-1981869AD6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319" name="直線コネクタ 318">
          <a:extLst>
            <a:ext uri="{FF2B5EF4-FFF2-40B4-BE49-F238E27FC236}">
              <a16:creationId xmlns:a16="http://schemas.microsoft.com/office/drawing/2014/main" xmlns="" id="{F8D203D3-EEB1-4D15-9A3E-8BAC1F7F0FC7}"/>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20" name="【一般廃棄物処理施設】&#10;有形固定資産減価償却率最小値テキスト">
          <a:extLst>
            <a:ext uri="{FF2B5EF4-FFF2-40B4-BE49-F238E27FC236}">
              <a16:creationId xmlns:a16="http://schemas.microsoft.com/office/drawing/2014/main" xmlns="" id="{00253B37-5FD1-4B4F-919E-00369A9E84E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21" name="直線コネクタ 320">
          <a:extLst>
            <a:ext uri="{FF2B5EF4-FFF2-40B4-BE49-F238E27FC236}">
              <a16:creationId xmlns:a16="http://schemas.microsoft.com/office/drawing/2014/main" xmlns="" id="{6E720DC7-262C-4F60-9EA3-78AE55F1733D}"/>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xmlns="" id="{A5A37B76-74A3-4898-9326-14817E1948C9}"/>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3" name="直線コネクタ 322">
          <a:extLst>
            <a:ext uri="{FF2B5EF4-FFF2-40B4-BE49-F238E27FC236}">
              <a16:creationId xmlns:a16="http://schemas.microsoft.com/office/drawing/2014/main" xmlns="" id="{796EACD2-126C-4CDA-9878-46266F980BC8}"/>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xmlns="" id="{9665630D-97BE-4B03-BE27-EF4995074DAE}"/>
            </a:ext>
          </a:extLst>
        </xdr:cNvPr>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325" name="フローチャート: 判断 324">
          <a:extLst>
            <a:ext uri="{FF2B5EF4-FFF2-40B4-BE49-F238E27FC236}">
              <a16:creationId xmlns:a16="http://schemas.microsoft.com/office/drawing/2014/main" xmlns="" id="{411978AC-ACA1-4486-A36C-70704A9A4140}"/>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326" name="フローチャート: 判断 325">
          <a:extLst>
            <a:ext uri="{FF2B5EF4-FFF2-40B4-BE49-F238E27FC236}">
              <a16:creationId xmlns:a16="http://schemas.microsoft.com/office/drawing/2014/main" xmlns="" id="{D33BEADD-B317-465B-99A8-77209A25BBC3}"/>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27" name="フローチャート: 判断 326">
          <a:extLst>
            <a:ext uri="{FF2B5EF4-FFF2-40B4-BE49-F238E27FC236}">
              <a16:creationId xmlns:a16="http://schemas.microsoft.com/office/drawing/2014/main" xmlns="" id="{84CD22D0-118B-47CE-BB81-F20716925FFD}"/>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8" name="フローチャート: 判断 327">
          <a:extLst>
            <a:ext uri="{FF2B5EF4-FFF2-40B4-BE49-F238E27FC236}">
              <a16:creationId xmlns:a16="http://schemas.microsoft.com/office/drawing/2014/main" xmlns="" id="{BEF074B0-5A62-4398-A64E-A491AFE2441D}"/>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29" name="フローチャート: 判断 328">
          <a:extLst>
            <a:ext uri="{FF2B5EF4-FFF2-40B4-BE49-F238E27FC236}">
              <a16:creationId xmlns:a16="http://schemas.microsoft.com/office/drawing/2014/main" xmlns="" id="{AC43CD1F-F78C-42A1-8E0E-6FD8FD950AB6}"/>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xmlns="" id="{5B1BAFCA-236C-42D7-8CB4-874138FD4B1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79FE5A82-B8A4-4163-A608-64F5F7A2FA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B8F992A5-995C-4028-A01E-9D7D042953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BED6C5CD-3BD9-4E7F-9609-1CE12A3BD9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81EB01E7-8D98-4201-835D-E4B20E61E3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335" name="楕円 334">
          <a:extLst>
            <a:ext uri="{FF2B5EF4-FFF2-40B4-BE49-F238E27FC236}">
              <a16:creationId xmlns:a16="http://schemas.microsoft.com/office/drawing/2014/main" xmlns="" id="{AB2D277D-6061-4311-B4A1-3B05243514C0}"/>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xmlns="" id="{E74AEAD1-191F-44DE-B7B4-4321BD6B7872}"/>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337" name="楕円 336">
          <a:extLst>
            <a:ext uri="{FF2B5EF4-FFF2-40B4-BE49-F238E27FC236}">
              <a16:creationId xmlns:a16="http://schemas.microsoft.com/office/drawing/2014/main" xmlns="" id="{93CDFC95-1B7C-4D9E-BBE0-1E6287C127B5}"/>
            </a:ext>
          </a:extLst>
        </xdr:cNvPr>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39</xdr:row>
      <xdr:rowOff>7620</xdr:rowOff>
    </xdr:to>
    <xdr:cxnSp macro="">
      <xdr:nvCxnSpPr>
        <xdr:cNvPr id="338" name="直線コネクタ 337">
          <a:extLst>
            <a:ext uri="{FF2B5EF4-FFF2-40B4-BE49-F238E27FC236}">
              <a16:creationId xmlns:a16="http://schemas.microsoft.com/office/drawing/2014/main" xmlns="" id="{51C1DEBF-FA60-40CC-9B8B-349929A135F3}"/>
            </a:ext>
          </a:extLst>
        </xdr:cNvPr>
        <xdr:cNvCxnSpPr/>
      </xdr:nvCxnSpPr>
      <xdr:spPr>
        <a:xfrm>
          <a:off x="15481300" y="66427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339" name="楕円 338">
          <a:extLst>
            <a:ext uri="{FF2B5EF4-FFF2-40B4-BE49-F238E27FC236}">
              <a16:creationId xmlns:a16="http://schemas.microsoft.com/office/drawing/2014/main" xmlns="" id="{30B8F379-3A40-4F2E-8464-2F59A7DAE138}"/>
            </a:ext>
          </a:extLst>
        </xdr:cNvPr>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38</xdr:row>
      <xdr:rowOff>127635</xdr:rowOff>
    </xdr:to>
    <xdr:cxnSp macro="">
      <xdr:nvCxnSpPr>
        <xdr:cNvPr id="340" name="直線コネクタ 339">
          <a:extLst>
            <a:ext uri="{FF2B5EF4-FFF2-40B4-BE49-F238E27FC236}">
              <a16:creationId xmlns:a16="http://schemas.microsoft.com/office/drawing/2014/main" xmlns="" id="{0F16498E-40F5-42A5-BCE4-90750C252928}"/>
            </a:ext>
          </a:extLst>
        </xdr:cNvPr>
        <xdr:cNvCxnSpPr/>
      </xdr:nvCxnSpPr>
      <xdr:spPr>
        <a:xfrm>
          <a:off x="14592300" y="65951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130175</xdr:rowOff>
    </xdr:from>
    <xdr:to>
      <xdr:col>72</xdr:col>
      <xdr:colOff>38100</xdr:colOff>
      <xdr:row>38</xdr:row>
      <xdr:rowOff>60325</xdr:rowOff>
    </xdr:to>
    <xdr:sp macro="" textlink="">
      <xdr:nvSpPr>
        <xdr:cNvPr id="341" name="楕円 340">
          <a:extLst>
            <a:ext uri="{FF2B5EF4-FFF2-40B4-BE49-F238E27FC236}">
              <a16:creationId xmlns:a16="http://schemas.microsoft.com/office/drawing/2014/main" xmlns="" id="{1CA929F7-5CCF-4BF7-BDDA-08E63AF5C7BB}"/>
            </a:ext>
          </a:extLst>
        </xdr:cNvPr>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xdr:rowOff>
    </xdr:from>
    <xdr:to>
      <xdr:col>76</xdr:col>
      <xdr:colOff>114300</xdr:colOff>
      <xdr:row>38</xdr:row>
      <xdr:rowOff>80010</xdr:rowOff>
    </xdr:to>
    <xdr:cxnSp macro="">
      <xdr:nvCxnSpPr>
        <xdr:cNvPr id="342" name="直線コネクタ 341">
          <a:extLst>
            <a:ext uri="{FF2B5EF4-FFF2-40B4-BE49-F238E27FC236}">
              <a16:creationId xmlns:a16="http://schemas.microsoft.com/office/drawing/2014/main" xmlns="" id="{5AF728A6-18BD-4C89-81D4-34BE5AB142B8}"/>
            </a:ext>
          </a:extLst>
        </xdr:cNvPr>
        <xdr:cNvCxnSpPr/>
      </xdr:nvCxnSpPr>
      <xdr:spPr>
        <a:xfrm>
          <a:off x="13703300" y="652462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92075</xdr:rowOff>
    </xdr:from>
    <xdr:to>
      <xdr:col>67</xdr:col>
      <xdr:colOff>101600</xdr:colOff>
      <xdr:row>38</xdr:row>
      <xdr:rowOff>22225</xdr:rowOff>
    </xdr:to>
    <xdr:sp macro="" textlink="">
      <xdr:nvSpPr>
        <xdr:cNvPr id="343" name="楕円 342">
          <a:extLst>
            <a:ext uri="{FF2B5EF4-FFF2-40B4-BE49-F238E27FC236}">
              <a16:creationId xmlns:a16="http://schemas.microsoft.com/office/drawing/2014/main" xmlns="" id="{EFA44113-22F0-4C63-AB47-9A4317F2D293}"/>
            </a:ext>
          </a:extLst>
        </xdr:cNvPr>
        <xdr:cNvSpPr/>
      </xdr:nvSpPr>
      <xdr:spPr>
        <a:xfrm>
          <a:off x="12763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142875</xdr:rowOff>
    </xdr:from>
    <xdr:to>
      <xdr:col>71</xdr:col>
      <xdr:colOff>177800</xdr:colOff>
      <xdr:row>38</xdr:row>
      <xdr:rowOff>9525</xdr:rowOff>
    </xdr:to>
    <xdr:cxnSp macro="">
      <xdr:nvCxnSpPr>
        <xdr:cNvPr id="344" name="直線コネクタ 343">
          <a:extLst>
            <a:ext uri="{FF2B5EF4-FFF2-40B4-BE49-F238E27FC236}">
              <a16:creationId xmlns:a16="http://schemas.microsoft.com/office/drawing/2014/main" xmlns="" id="{D8DFF808-F8DA-4A87-9BC3-5A273E81EFBC}"/>
            </a:ext>
          </a:extLst>
        </xdr:cNvPr>
        <xdr:cNvCxnSpPr/>
      </xdr:nvCxnSpPr>
      <xdr:spPr>
        <a:xfrm>
          <a:off x="12814300" y="6486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xmlns="" id="{712AD7D0-DE1F-43E3-82FB-C38212760F22}"/>
            </a:ext>
          </a:extLst>
        </xdr:cNvPr>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xmlns="" id="{410B3B2D-6B29-410D-9973-1B325F5CD33B}"/>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xmlns="" id="{A545D519-B0C7-43E4-B63A-625542B738D1}"/>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xmlns="" id="{A7D07383-83F0-4B01-97F9-E46BCF66DCDB}"/>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xmlns="" id="{C3D640A1-DBC5-492C-9690-4B57A0596E0D}"/>
            </a:ext>
          </a:extLst>
        </xdr:cNvPr>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xmlns="" id="{BDDB7DB5-9ABD-4AC2-848A-0ED970695A11}"/>
            </a:ext>
          </a:extLst>
        </xdr:cNvPr>
        <xdr:cNvSpPr txBox="1"/>
      </xdr:nvSpPr>
      <xdr:spPr>
        <a:xfrm>
          <a:off x="14389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51452</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xmlns="" id="{827644EA-BEEC-4B0B-A1BF-8EC554D6E4C7}"/>
            </a:ext>
          </a:extLst>
        </xdr:cNvPr>
        <xdr:cNvSpPr txBox="1"/>
      </xdr:nvSpPr>
      <xdr:spPr>
        <a:xfrm>
          <a:off x="13500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13352</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xmlns="" id="{B4B9B2E8-8D8A-4AEA-96B8-94C36B61A869}"/>
            </a:ext>
          </a:extLst>
        </xdr:cNvPr>
        <xdr:cNvSpPr txBox="1"/>
      </xdr:nvSpPr>
      <xdr:spPr>
        <a:xfrm>
          <a:off x="12611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xmlns="" id="{00163F9B-D2D4-4628-8F41-292E75C539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xmlns="" id="{E0D0F444-894F-4A3A-ADEB-905F0C97ED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xmlns="" id="{A4CC6B39-0CCF-4A01-9984-FAB717F9DB1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xmlns="" id="{F1BA732D-1AD9-4AE7-BE4E-735BA318CF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xmlns="" id="{D679C05B-D68E-4BDB-8102-016CBC40C26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xmlns="" id="{E16944E6-7A57-4980-BD3C-E274A1C79A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xmlns="" id="{75AE52A5-E45E-4259-BCED-6FB065342D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xmlns="" id="{63F53E2B-E5B2-4119-8439-D81F5F081EC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xmlns="" id="{CDEBE7C8-5587-43A9-8590-E2A27CA8A3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xmlns="" id="{B60A5965-9BE7-43AF-B808-2506D60C0E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xmlns="" id="{3AFCF0AD-E6A9-4694-9F28-11CBB332B52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a:extLst>
            <a:ext uri="{FF2B5EF4-FFF2-40B4-BE49-F238E27FC236}">
              <a16:creationId xmlns:a16="http://schemas.microsoft.com/office/drawing/2014/main" xmlns="" id="{10B778A8-EB9A-44C3-8219-ADD6C199486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xmlns="" id="{27C3B6FB-AFD3-42B0-BFF2-815259CD9CC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a:extLst>
            <a:ext uri="{FF2B5EF4-FFF2-40B4-BE49-F238E27FC236}">
              <a16:creationId xmlns:a16="http://schemas.microsoft.com/office/drawing/2014/main" xmlns="" id="{8253C967-47F7-4E34-9637-5DBD561A93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xmlns="" id="{829C6F69-75F5-488A-82E0-DE55ABD642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a:extLst>
            <a:ext uri="{FF2B5EF4-FFF2-40B4-BE49-F238E27FC236}">
              <a16:creationId xmlns:a16="http://schemas.microsoft.com/office/drawing/2014/main" xmlns="" id="{8C0AB493-CE9E-4C50-87D4-803CE08DC3E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xmlns="" id="{560D1D65-5D0C-481A-9531-CFB832CA2B1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a:extLst>
            <a:ext uri="{FF2B5EF4-FFF2-40B4-BE49-F238E27FC236}">
              <a16:creationId xmlns:a16="http://schemas.microsoft.com/office/drawing/2014/main" xmlns="" id="{41DF3B5C-9D38-45AA-9794-D2049F212D7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xmlns="" id="{A726250A-84F8-43FB-ABD0-7E648CC717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a:extLst>
            <a:ext uri="{FF2B5EF4-FFF2-40B4-BE49-F238E27FC236}">
              <a16:creationId xmlns:a16="http://schemas.microsoft.com/office/drawing/2014/main" xmlns="" id="{6389C7BC-641A-4C19-BF47-1AB05B98191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xmlns="" id="{0C9F49D7-67AC-48C2-9ADD-6F25358302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374" name="直線コネクタ 373">
          <a:extLst>
            <a:ext uri="{FF2B5EF4-FFF2-40B4-BE49-F238E27FC236}">
              <a16:creationId xmlns:a16="http://schemas.microsoft.com/office/drawing/2014/main" xmlns="" id="{89BD7C9F-2F0F-4A46-822E-C8AEFE910CD6}"/>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xmlns="" id="{86A6EFF5-8844-4190-BCA9-905387E4DCC9}"/>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376" name="直線コネクタ 375">
          <a:extLst>
            <a:ext uri="{FF2B5EF4-FFF2-40B4-BE49-F238E27FC236}">
              <a16:creationId xmlns:a16="http://schemas.microsoft.com/office/drawing/2014/main" xmlns="" id="{260E6AFE-D875-424C-8817-28BF676113D3}"/>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377" name="【一般廃棄物処理施設】&#10;一人当たり有形固定資産（償却資産）額最大値テキスト">
          <a:extLst>
            <a:ext uri="{FF2B5EF4-FFF2-40B4-BE49-F238E27FC236}">
              <a16:creationId xmlns:a16="http://schemas.microsoft.com/office/drawing/2014/main" xmlns="" id="{5980379D-8B10-4F4E-A2E5-FA89DF4E7372}"/>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378" name="直線コネクタ 377">
          <a:extLst>
            <a:ext uri="{FF2B5EF4-FFF2-40B4-BE49-F238E27FC236}">
              <a16:creationId xmlns:a16="http://schemas.microsoft.com/office/drawing/2014/main" xmlns="" id="{4712E847-F724-47FB-83F8-BA055E8F6C65}"/>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379" name="【一般廃棄物処理施設】&#10;一人当たり有形固定資産（償却資産）額平均値テキスト">
          <a:extLst>
            <a:ext uri="{FF2B5EF4-FFF2-40B4-BE49-F238E27FC236}">
              <a16:creationId xmlns:a16="http://schemas.microsoft.com/office/drawing/2014/main" xmlns="" id="{4531BBE5-0963-4A20-B8B1-52FFBD1C5236}"/>
            </a:ext>
          </a:extLst>
        </xdr:cNvPr>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380" name="フローチャート: 判断 379">
          <a:extLst>
            <a:ext uri="{FF2B5EF4-FFF2-40B4-BE49-F238E27FC236}">
              <a16:creationId xmlns:a16="http://schemas.microsoft.com/office/drawing/2014/main" xmlns="" id="{A5EEAE76-5D61-4132-A34D-DD73D4BE85B4}"/>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381" name="フローチャート: 判断 380">
          <a:extLst>
            <a:ext uri="{FF2B5EF4-FFF2-40B4-BE49-F238E27FC236}">
              <a16:creationId xmlns:a16="http://schemas.microsoft.com/office/drawing/2014/main" xmlns="" id="{8A2E69DA-B049-4DC5-9736-C5F7A4744EF0}"/>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382" name="フローチャート: 判断 381">
          <a:extLst>
            <a:ext uri="{FF2B5EF4-FFF2-40B4-BE49-F238E27FC236}">
              <a16:creationId xmlns:a16="http://schemas.microsoft.com/office/drawing/2014/main" xmlns="" id="{13B23A27-6DF8-4FF2-AEC1-1C1F64CD47F6}"/>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383" name="フローチャート: 判断 382">
          <a:extLst>
            <a:ext uri="{FF2B5EF4-FFF2-40B4-BE49-F238E27FC236}">
              <a16:creationId xmlns:a16="http://schemas.microsoft.com/office/drawing/2014/main" xmlns="" id="{DFE2AF4A-D39A-4C2A-A87C-4D8E4B35F2DF}"/>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384" name="フローチャート: 判断 383">
          <a:extLst>
            <a:ext uri="{FF2B5EF4-FFF2-40B4-BE49-F238E27FC236}">
              <a16:creationId xmlns:a16="http://schemas.microsoft.com/office/drawing/2014/main" xmlns="" id="{04A84104-F8BD-4CF3-840C-746ABE718663}"/>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17538A65-5A0B-4364-94F6-287016B35E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7B0D8F01-5A7B-4DFD-8AB0-B78EF4D561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97612221-9F78-421A-BBD5-47E655DC5B5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EC6055FA-F6A8-4887-9BAF-2DDC5581023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D5171CF5-0334-45EA-BBA0-E6571DC522C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61564</xdr:rowOff>
    </xdr:from>
    <xdr:to>
      <xdr:col>116</xdr:col>
      <xdr:colOff>114300</xdr:colOff>
      <xdr:row>38</xdr:row>
      <xdr:rowOff>163164</xdr:rowOff>
    </xdr:to>
    <xdr:sp macro="" textlink="">
      <xdr:nvSpPr>
        <xdr:cNvPr id="390" name="楕円 389">
          <a:extLst>
            <a:ext uri="{FF2B5EF4-FFF2-40B4-BE49-F238E27FC236}">
              <a16:creationId xmlns:a16="http://schemas.microsoft.com/office/drawing/2014/main" xmlns="" id="{E4245A20-2395-41C2-8A96-6A4C1F285AC3}"/>
            </a:ext>
          </a:extLst>
        </xdr:cNvPr>
        <xdr:cNvSpPr/>
      </xdr:nvSpPr>
      <xdr:spPr>
        <a:xfrm>
          <a:off x="22110700" y="65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84441</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xmlns="" id="{F310D263-F89E-44AC-B647-0AA482856CE0}"/>
            </a:ext>
          </a:extLst>
        </xdr:cNvPr>
        <xdr:cNvSpPr txBox="1"/>
      </xdr:nvSpPr>
      <xdr:spPr>
        <a:xfrm>
          <a:off x="22199600" y="64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65387</xdr:rowOff>
    </xdr:from>
    <xdr:to>
      <xdr:col>112</xdr:col>
      <xdr:colOff>38100</xdr:colOff>
      <xdr:row>38</xdr:row>
      <xdr:rowOff>166987</xdr:rowOff>
    </xdr:to>
    <xdr:sp macro="" textlink="">
      <xdr:nvSpPr>
        <xdr:cNvPr id="392" name="楕円 391">
          <a:extLst>
            <a:ext uri="{FF2B5EF4-FFF2-40B4-BE49-F238E27FC236}">
              <a16:creationId xmlns:a16="http://schemas.microsoft.com/office/drawing/2014/main" xmlns="" id="{9AC8D0A5-1718-4DA3-BABD-D3EB118239BA}"/>
            </a:ext>
          </a:extLst>
        </xdr:cNvPr>
        <xdr:cNvSpPr/>
      </xdr:nvSpPr>
      <xdr:spPr>
        <a:xfrm>
          <a:off x="21272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112364</xdr:rowOff>
    </xdr:from>
    <xdr:to>
      <xdr:col>116</xdr:col>
      <xdr:colOff>63500</xdr:colOff>
      <xdr:row>38</xdr:row>
      <xdr:rowOff>116187</xdr:rowOff>
    </xdr:to>
    <xdr:cxnSp macro="">
      <xdr:nvCxnSpPr>
        <xdr:cNvPr id="393" name="直線コネクタ 392">
          <a:extLst>
            <a:ext uri="{FF2B5EF4-FFF2-40B4-BE49-F238E27FC236}">
              <a16:creationId xmlns:a16="http://schemas.microsoft.com/office/drawing/2014/main" xmlns="" id="{72EF8D50-A0BB-498E-B256-BE72BF4CCB8A}"/>
            </a:ext>
          </a:extLst>
        </xdr:cNvPr>
        <xdr:cNvCxnSpPr/>
      </xdr:nvCxnSpPr>
      <xdr:spPr>
        <a:xfrm flipV="1">
          <a:off x="21323300" y="6627464"/>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71403</xdr:rowOff>
    </xdr:from>
    <xdr:to>
      <xdr:col>107</xdr:col>
      <xdr:colOff>101600</xdr:colOff>
      <xdr:row>39</xdr:row>
      <xdr:rowOff>1553</xdr:rowOff>
    </xdr:to>
    <xdr:sp macro="" textlink="">
      <xdr:nvSpPr>
        <xdr:cNvPr id="394" name="楕円 393">
          <a:extLst>
            <a:ext uri="{FF2B5EF4-FFF2-40B4-BE49-F238E27FC236}">
              <a16:creationId xmlns:a16="http://schemas.microsoft.com/office/drawing/2014/main" xmlns="" id="{DF3DDDF8-1C40-4B2C-B025-9A1CFAB0FCAB}"/>
            </a:ext>
          </a:extLst>
        </xdr:cNvPr>
        <xdr:cNvSpPr/>
      </xdr:nvSpPr>
      <xdr:spPr>
        <a:xfrm>
          <a:off x="20383500" y="65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116187</xdr:rowOff>
    </xdr:from>
    <xdr:to>
      <xdr:col>111</xdr:col>
      <xdr:colOff>177800</xdr:colOff>
      <xdr:row>38</xdr:row>
      <xdr:rowOff>122203</xdr:rowOff>
    </xdr:to>
    <xdr:cxnSp macro="">
      <xdr:nvCxnSpPr>
        <xdr:cNvPr id="395" name="直線コネクタ 394">
          <a:extLst>
            <a:ext uri="{FF2B5EF4-FFF2-40B4-BE49-F238E27FC236}">
              <a16:creationId xmlns:a16="http://schemas.microsoft.com/office/drawing/2014/main" xmlns="" id="{B1F1CF79-7AF6-4D23-A8FE-72B7D96E23C4}"/>
            </a:ext>
          </a:extLst>
        </xdr:cNvPr>
        <xdr:cNvCxnSpPr/>
      </xdr:nvCxnSpPr>
      <xdr:spPr>
        <a:xfrm flipV="1">
          <a:off x="20434300" y="6631287"/>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77786</xdr:rowOff>
    </xdr:from>
    <xdr:to>
      <xdr:col>102</xdr:col>
      <xdr:colOff>165100</xdr:colOff>
      <xdr:row>39</xdr:row>
      <xdr:rowOff>7936</xdr:rowOff>
    </xdr:to>
    <xdr:sp macro="" textlink="">
      <xdr:nvSpPr>
        <xdr:cNvPr id="396" name="楕円 395">
          <a:extLst>
            <a:ext uri="{FF2B5EF4-FFF2-40B4-BE49-F238E27FC236}">
              <a16:creationId xmlns:a16="http://schemas.microsoft.com/office/drawing/2014/main" xmlns="" id="{5F5E891B-01C6-4988-82F1-0A46919A09B6}"/>
            </a:ext>
          </a:extLst>
        </xdr:cNvPr>
        <xdr:cNvSpPr/>
      </xdr:nvSpPr>
      <xdr:spPr>
        <a:xfrm>
          <a:off x="19494500" y="65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122203</xdr:rowOff>
    </xdr:from>
    <xdr:to>
      <xdr:col>107</xdr:col>
      <xdr:colOff>50800</xdr:colOff>
      <xdr:row>38</xdr:row>
      <xdr:rowOff>128586</xdr:rowOff>
    </xdr:to>
    <xdr:cxnSp macro="">
      <xdr:nvCxnSpPr>
        <xdr:cNvPr id="397" name="直線コネクタ 396">
          <a:extLst>
            <a:ext uri="{FF2B5EF4-FFF2-40B4-BE49-F238E27FC236}">
              <a16:creationId xmlns:a16="http://schemas.microsoft.com/office/drawing/2014/main" xmlns="" id="{9D1522A1-7FE7-4C70-A7C5-E6817290207E}"/>
            </a:ext>
          </a:extLst>
        </xdr:cNvPr>
        <xdr:cNvCxnSpPr/>
      </xdr:nvCxnSpPr>
      <xdr:spPr>
        <a:xfrm flipV="1">
          <a:off x="19545300" y="6637303"/>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86555</xdr:rowOff>
    </xdr:from>
    <xdr:to>
      <xdr:col>98</xdr:col>
      <xdr:colOff>38100</xdr:colOff>
      <xdr:row>39</xdr:row>
      <xdr:rowOff>16705</xdr:rowOff>
    </xdr:to>
    <xdr:sp macro="" textlink="">
      <xdr:nvSpPr>
        <xdr:cNvPr id="398" name="楕円 397">
          <a:extLst>
            <a:ext uri="{FF2B5EF4-FFF2-40B4-BE49-F238E27FC236}">
              <a16:creationId xmlns:a16="http://schemas.microsoft.com/office/drawing/2014/main" xmlns="" id="{B7C39127-5D27-4C83-80D8-1C0C2FC9AFAF}"/>
            </a:ext>
          </a:extLst>
        </xdr:cNvPr>
        <xdr:cNvSpPr/>
      </xdr:nvSpPr>
      <xdr:spPr>
        <a:xfrm>
          <a:off x="18605500" y="66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128586</xdr:rowOff>
    </xdr:from>
    <xdr:to>
      <xdr:col>102</xdr:col>
      <xdr:colOff>114300</xdr:colOff>
      <xdr:row>38</xdr:row>
      <xdr:rowOff>137355</xdr:rowOff>
    </xdr:to>
    <xdr:cxnSp macro="">
      <xdr:nvCxnSpPr>
        <xdr:cNvPr id="399" name="直線コネクタ 398">
          <a:extLst>
            <a:ext uri="{FF2B5EF4-FFF2-40B4-BE49-F238E27FC236}">
              <a16:creationId xmlns:a16="http://schemas.microsoft.com/office/drawing/2014/main" xmlns="" id="{B16DC1F4-BA03-4FBE-956A-E70D11541819}"/>
            </a:ext>
          </a:extLst>
        </xdr:cNvPr>
        <xdr:cNvCxnSpPr/>
      </xdr:nvCxnSpPr>
      <xdr:spPr>
        <a:xfrm flipV="1">
          <a:off x="18656300" y="6643686"/>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400" name="n_1aveValue【一般廃棄物処理施設】&#10;一人当たり有形固定資産（償却資産）額">
          <a:extLst>
            <a:ext uri="{FF2B5EF4-FFF2-40B4-BE49-F238E27FC236}">
              <a16:creationId xmlns:a16="http://schemas.microsoft.com/office/drawing/2014/main" xmlns="" id="{2C8D672E-F5FE-496A-BCF3-6DA45E3CF05F}"/>
            </a:ext>
          </a:extLst>
        </xdr:cNvPr>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401" name="n_2aveValue【一般廃棄物処理施設】&#10;一人当たり有形固定資産（償却資産）額">
          <a:extLst>
            <a:ext uri="{FF2B5EF4-FFF2-40B4-BE49-F238E27FC236}">
              <a16:creationId xmlns:a16="http://schemas.microsoft.com/office/drawing/2014/main" xmlns="" id="{1F1A72AC-C97F-4333-AE8F-FB2A60F09A78}"/>
            </a:ext>
          </a:extLst>
        </xdr:cNvPr>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109216</xdr:rowOff>
    </xdr:from>
    <xdr:ext cx="534377" cy="259045"/>
    <xdr:sp macro="" textlink="">
      <xdr:nvSpPr>
        <xdr:cNvPr id="402" name="n_3aveValue【一般廃棄物処理施設】&#10;一人当たり有形固定資産（償却資産）額">
          <a:extLst>
            <a:ext uri="{FF2B5EF4-FFF2-40B4-BE49-F238E27FC236}">
              <a16:creationId xmlns:a16="http://schemas.microsoft.com/office/drawing/2014/main" xmlns="" id="{B9282D56-A47A-455E-9B1B-484FF6CDED11}"/>
            </a:ext>
          </a:extLst>
        </xdr:cNvPr>
        <xdr:cNvSpPr txBox="1"/>
      </xdr:nvSpPr>
      <xdr:spPr>
        <a:xfrm>
          <a:off x="19278111" y="69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84463</xdr:rowOff>
    </xdr:from>
    <xdr:ext cx="534377" cy="259045"/>
    <xdr:sp macro="" textlink="">
      <xdr:nvSpPr>
        <xdr:cNvPr id="403" name="n_4aveValue【一般廃棄物処理施設】&#10;一人当たり有形固定資産（償却資産）額">
          <a:extLst>
            <a:ext uri="{FF2B5EF4-FFF2-40B4-BE49-F238E27FC236}">
              <a16:creationId xmlns:a16="http://schemas.microsoft.com/office/drawing/2014/main" xmlns="" id="{F5F24EDB-D918-47B7-A3F6-E80CD64D4D5C}"/>
            </a:ext>
          </a:extLst>
        </xdr:cNvPr>
        <xdr:cNvSpPr txBox="1"/>
      </xdr:nvSpPr>
      <xdr:spPr>
        <a:xfrm>
          <a:off x="18389111" y="69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12064</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xmlns="" id="{625487C4-F16D-4201-B9DD-556153759C56}"/>
            </a:ext>
          </a:extLst>
        </xdr:cNvPr>
        <xdr:cNvSpPr txBox="1"/>
      </xdr:nvSpPr>
      <xdr:spPr>
        <a:xfrm>
          <a:off x="21011095" y="635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18080</xdr:rowOff>
    </xdr:from>
    <xdr:ext cx="599010" cy="259045"/>
    <xdr:sp macro="" textlink="">
      <xdr:nvSpPr>
        <xdr:cNvPr id="405" name="n_2mainValue【一般廃棄物処理施設】&#10;一人当たり有形固定資産（償却資産）額">
          <a:extLst>
            <a:ext uri="{FF2B5EF4-FFF2-40B4-BE49-F238E27FC236}">
              <a16:creationId xmlns:a16="http://schemas.microsoft.com/office/drawing/2014/main" xmlns="" id="{BA387D4B-ACD0-4F52-B3C5-952E1CCF7A95}"/>
            </a:ext>
          </a:extLst>
        </xdr:cNvPr>
        <xdr:cNvSpPr txBox="1"/>
      </xdr:nvSpPr>
      <xdr:spPr>
        <a:xfrm>
          <a:off x="20134795" y="63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24463</xdr:rowOff>
    </xdr:from>
    <xdr:ext cx="599010" cy="259045"/>
    <xdr:sp macro="" textlink="">
      <xdr:nvSpPr>
        <xdr:cNvPr id="406" name="n_3mainValue【一般廃棄物処理施設】&#10;一人当たり有形固定資産（償却資産）額">
          <a:extLst>
            <a:ext uri="{FF2B5EF4-FFF2-40B4-BE49-F238E27FC236}">
              <a16:creationId xmlns:a16="http://schemas.microsoft.com/office/drawing/2014/main" xmlns="" id="{2118E69F-18C0-45FD-9537-D44E5990734B}"/>
            </a:ext>
          </a:extLst>
        </xdr:cNvPr>
        <xdr:cNvSpPr txBox="1"/>
      </xdr:nvSpPr>
      <xdr:spPr>
        <a:xfrm>
          <a:off x="19245795" y="636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33232</xdr:rowOff>
    </xdr:from>
    <xdr:ext cx="599010" cy="259045"/>
    <xdr:sp macro="" textlink="">
      <xdr:nvSpPr>
        <xdr:cNvPr id="407" name="n_4mainValue【一般廃棄物処理施設】&#10;一人当たり有形固定資産（償却資産）額">
          <a:extLst>
            <a:ext uri="{FF2B5EF4-FFF2-40B4-BE49-F238E27FC236}">
              <a16:creationId xmlns:a16="http://schemas.microsoft.com/office/drawing/2014/main" xmlns="" id="{EF6D70B5-49C5-4FAD-A39C-ED06AB17BC08}"/>
            </a:ext>
          </a:extLst>
        </xdr:cNvPr>
        <xdr:cNvSpPr txBox="1"/>
      </xdr:nvSpPr>
      <xdr:spPr>
        <a:xfrm>
          <a:off x="18356795" y="637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xmlns="" id="{CC3C4B67-0EF0-426F-B8AD-DC48E0E815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xmlns="" id="{752195A4-3C5F-4506-A138-A6ECF3D673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xmlns="" id="{A8554D16-6CB0-40B3-94B7-77D5DFA51B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xmlns="" id="{381B35F1-B08D-43F2-85DB-2EBFFDC29E7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xmlns="" id="{5873014D-04F2-4B87-8AAD-A023528F45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xmlns="" id="{68F22139-A307-4415-84FC-45874426CB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xmlns="" id="{EB2E0408-20D6-40A1-ACE1-328CFBAB877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xmlns="" id="{C92D5B7E-0815-4177-9FA2-510844C174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xmlns="" id="{F7AF8DED-A870-40BF-A0CC-CF1B6B211AC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xmlns="" id="{BE345A0C-7C38-40DD-9A78-12F2C82819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xmlns="" id="{E1E37FAD-B3F9-42E0-A218-BCDE0DB48E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xmlns="" id="{88CD62EF-F85C-4C5D-8E5C-99AFCB03427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0" name="テキスト ボックス 419">
          <a:extLst>
            <a:ext uri="{FF2B5EF4-FFF2-40B4-BE49-F238E27FC236}">
              <a16:creationId xmlns:a16="http://schemas.microsoft.com/office/drawing/2014/main" xmlns="" id="{16F49B46-763C-4AD1-A238-F8EA6A65184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xmlns="" id="{A3791B0B-B12E-409B-9DFB-0B71B9A4CE9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xmlns="" id="{E08CB4DF-D459-4868-B0D5-A3081A55504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xmlns="" id="{C4CC21D8-2F90-40B2-8497-39E4BED39C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xmlns="" id="{F7EF7FEA-95CD-4559-879C-3D243DCCCA3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xmlns="" id="{74D101A1-8186-4934-81C0-27657CA85E2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xmlns="" id="{7ACDEF57-7370-4230-9DEC-FA2779EFD0C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xmlns="" id="{86269A31-99E0-475E-AF06-FF23EEAF902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8" name="テキスト ボックス 427">
          <a:extLst>
            <a:ext uri="{FF2B5EF4-FFF2-40B4-BE49-F238E27FC236}">
              <a16:creationId xmlns:a16="http://schemas.microsoft.com/office/drawing/2014/main" xmlns="" id="{AC653879-6566-471E-9711-65E32D2BB1B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xmlns="" id="{D0344F42-E1B9-49B0-867C-35EF9C931C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xmlns="" id="{B3E26F76-03EA-44F4-81D9-26242294B1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31" name="直線コネクタ 430">
          <a:extLst>
            <a:ext uri="{FF2B5EF4-FFF2-40B4-BE49-F238E27FC236}">
              <a16:creationId xmlns:a16="http://schemas.microsoft.com/office/drawing/2014/main" xmlns="" id="{B61FD574-4E72-41B5-A7FE-B33DD9C0DC71}"/>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32" name="【保健センター・保健所】&#10;有形固定資産減価償却率最小値テキスト">
          <a:extLst>
            <a:ext uri="{FF2B5EF4-FFF2-40B4-BE49-F238E27FC236}">
              <a16:creationId xmlns:a16="http://schemas.microsoft.com/office/drawing/2014/main" xmlns="" id="{A22BE3AB-1F2E-4C12-A766-5C6CBC954282}"/>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33" name="直線コネクタ 432">
          <a:extLst>
            <a:ext uri="{FF2B5EF4-FFF2-40B4-BE49-F238E27FC236}">
              <a16:creationId xmlns:a16="http://schemas.microsoft.com/office/drawing/2014/main" xmlns="" id="{C91382D2-94F5-42EE-9E38-4FECBCCF7472}"/>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34" name="【保健センター・保健所】&#10;有形固定資産減価償却率最大値テキスト">
          <a:extLst>
            <a:ext uri="{FF2B5EF4-FFF2-40B4-BE49-F238E27FC236}">
              <a16:creationId xmlns:a16="http://schemas.microsoft.com/office/drawing/2014/main" xmlns="" id="{B8D15047-7406-4889-B6A3-3E82F1AEA833}"/>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35" name="直線コネクタ 434">
          <a:extLst>
            <a:ext uri="{FF2B5EF4-FFF2-40B4-BE49-F238E27FC236}">
              <a16:creationId xmlns:a16="http://schemas.microsoft.com/office/drawing/2014/main" xmlns="" id="{E23B4456-CF54-430B-8DAF-F7B798B7BDBE}"/>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xmlns="" id="{75A3CDD8-566C-47CC-B0A5-E8DB98278C39}"/>
            </a:ext>
          </a:extLst>
        </xdr:cNvPr>
        <xdr:cNvSpPr txBox="1"/>
      </xdr:nvSpPr>
      <xdr:spPr>
        <a:xfrm>
          <a:off x="16357600" y="10370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37" name="フローチャート: 判断 436">
          <a:extLst>
            <a:ext uri="{FF2B5EF4-FFF2-40B4-BE49-F238E27FC236}">
              <a16:creationId xmlns:a16="http://schemas.microsoft.com/office/drawing/2014/main" xmlns="" id="{F8375664-B3BE-4BD7-B0DF-A84327BDD6D9}"/>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38" name="フローチャート: 判断 437">
          <a:extLst>
            <a:ext uri="{FF2B5EF4-FFF2-40B4-BE49-F238E27FC236}">
              <a16:creationId xmlns:a16="http://schemas.microsoft.com/office/drawing/2014/main" xmlns="" id="{66F34C37-AFAD-47C2-852D-F98CE170D8E7}"/>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39" name="フローチャート: 判断 438">
          <a:extLst>
            <a:ext uri="{FF2B5EF4-FFF2-40B4-BE49-F238E27FC236}">
              <a16:creationId xmlns:a16="http://schemas.microsoft.com/office/drawing/2014/main" xmlns="" id="{FD7E8288-8D2D-4B0E-9700-474E15AA77D2}"/>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40" name="フローチャート: 判断 439">
          <a:extLst>
            <a:ext uri="{FF2B5EF4-FFF2-40B4-BE49-F238E27FC236}">
              <a16:creationId xmlns:a16="http://schemas.microsoft.com/office/drawing/2014/main" xmlns="" id="{3563914E-9C67-4073-869E-9CE35E8C69D4}"/>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441" name="フローチャート: 判断 440">
          <a:extLst>
            <a:ext uri="{FF2B5EF4-FFF2-40B4-BE49-F238E27FC236}">
              <a16:creationId xmlns:a16="http://schemas.microsoft.com/office/drawing/2014/main" xmlns="" id="{6DE23EC6-613B-4661-A766-1761726E9C7E}"/>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BB121C0D-8AB2-4B43-BD22-847C99EA14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D85D68D7-BD9B-4B9D-AFEB-6A7C799B36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60196C59-350A-48A7-A674-DCEB4EAF98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0C2E96C6-3DE0-4F70-9FCE-0B69F07E6E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1E16CE4F-79B9-491E-A56D-BEDE60B583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101600</xdr:rowOff>
    </xdr:from>
    <xdr:to>
      <xdr:col>85</xdr:col>
      <xdr:colOff>177800</xdr:colOff>
      <xdr:row>57</xdr:row>
      <xdr:rowOff>31750</xdr:rowOff>
    </xdr:to>
    <xdr:sp macro="" textlink="">
      <xdr:nvSpPr>
        <xdr:cNvPr id="447" name="楕円 446">
          <a:extLst>
            <a:ext uri="{FF2B5EF4-FFF2-40B4-BE49-F238E27FC236}">
              <a16:creationId xmlns:a16="http://schemas.microsoft.com/office/drawing/2014/main" xmlns="" id="{FCE23FB3-311C-4E17-828C-115131490C64}"/>
            </a:ext>
          </a:extLst>
        </xdr:cNvPr>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54627</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xmlns="" id="{245656BE-4EAA-4EE4-AE16-8A79039663DF}"/>
            </a:ext>
          </a:extLst>
        </xdr:cNvPr>
        <xdr:cNvSpPr txBox="1"/>
      </xdr:nvSpPr>
      <xdr:spPr>
        <a:xfrm>
          <a:off x="16357600"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449" name="楕円 448">
          <a:extLst>
            <a:ext uri="{FF2B5EF4-FFF2-40B4-BE49-F238E27FC236}">
              <a16:creationId xmlns:a16="http://schemas.microsoft.com/office/drawing/2014/main" xmlns="" id="{D2D8036D-E8CC-4476-895A-C40E9DEFFFF4}"/>
            </a:ext>
          </a:extLst>
        </xdr:cNvPr>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114300</xdr:rowOff>
    </xdr:from>
    <xdr:to>
      <xdr:col>85</xdr:col>
      <xdr:colOff>127000</xdr:colOff>
      <xdr:row>56</xdr:row>
      <xdr:rowOff>152400</xdr:rowOff>
    </xdr:to>
    <xdr:cxnSp macro="">
      <xdr:nvCxnSpPr>
        <xdr:cNvPr id="450" name="直線コネクタ 449">
          <a:extLst>
            <a:ext uri="{FF2B5EF4-FFF2-40B4-BE49-F238E27FC236}">
              <a16:creationId xmlns:a16="http://schemas.microsoft.com/office/drawing/2014/main" xmlns="" id="{1B134EEC-271C-4C90-BB25-A59591DB5572}"/>
            </a:ext>
          </a:extLst>
        </xdr:cNvPr>
        <xdr:cNvCxnSpPr/>
      </xdr:nvCxnSpPr>
      <xdr:spPr>
        <a:xfrm>
          <a:off x="154813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25400</xdr:rowOff>
    </xdr:from>
    <xdr:to>
      <xdr:col>76</xdr:col>
      <xdr:colOff>165100</xdr:colOff>
      <xdr:row>56</xdr:row>
      <xdr:rowOff>127000</xdr:rowOff>
    </xdr:to>
    <xdr:sp macro="" textlink="">
      <xdr:nvSpPr>
        <xdr:cNvPr id="451" name="楕円 450">
          <a:extLst>
            <a:ext uri="{FF2B5EF4-FFF2-40B4-BE49-F238E27FC236}">
              <a16:creationId xmlns:a16="http://schemas.microsoft.com/office/drawing/2014/main" xmlns="" id="{47FC1693-35C5-4100-B34D-4A3EC06DB873}"/>
            </a:ext>
          </a:extLst>
        </xdr:cNvPr>
        <xdr:cNvSpPr/>
      </xdr:nvSpPr>
      <xdr:spPr>
        <a:xfrm>
          <a:off x="14541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56</xdr:row>
      <xdr:rowOff>114300</xdr:rowOff>
    </xdr:to>
    <xdr:cxnSp macro="">
      <xdr:nvCxnSpPr>
        <xdr:cNvPr id="452" name="直線コネクタ 451">
          <a:extLst>
            <a:ext uri="{FF2B5EF4-FFF2-40B4-BE49-F238E27FC236}">
              <a16:creationId xmlns:a16="http://schemas.microsoft.com/office/drawing/2014/main" xmlns="" id="{79265CD0-732F-4816-9E03-B133FB8F48FF}"/>
            </a:ext>
          </a:extLst>
        </xdr:cNvPr>
        <xdr:cNvCxnSpPr/>
      </xdr:nvCxnSpPr>
      <xdr:spPr>
        <a:xfrm>
          <a:off x="14592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158750</xdr:rowOff>
    </xdr:from>
    <xdr:to>
      <xdr:col>72</xdr:col>
      <xdr:colOff>38100</xdr:colOff>
      <xdr:row>56</xdr:row>
      <xdr:rowOff>88900</xdr:rowOff>
    </xdr:to>
    <xdr:sp macro="" textlink="">
      <xdr:nvSpPr>
        <xdr:cNvPr id="453" name="楕円 452">
          <a:extLst>
            <a:ext uri="{FF2B5EF4-FFF2-40B4-BE49-F238E27FC236}">
              <a16:creationId xmlns:a16="http://schemas.microsoft.com/office/drawing/2014/main" xmlns="" id="{51F2B0DD-6953-43CA-A0D5-67F06D63E5F2}"/>
            </a:ext>
          </a:extLst>
        </xdr:cNvPr>
        <xdr:cNvSpPr/>
      </xdr:nvSpPr>
      <xdr:spPr>
        <a:xfrm>
          <a:off x="1365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56</xdr:row>
      <xdr:rowOff>76200</xdr:rowOff>
    </xdr:to>
    <xdr:cxnSp macro="">
      <xdr:nvCxnSpPr>
        <xdr:cNvPr id="454" name="直線コネクタ 453">
          <a:extLst>
            <a:ext uri="{FF2B5EF4-FFF2-40B4-BE49-F238E27FC236}">
              <a16:creationId xmlns:a16="http://schemas.microsoft.com/office/drawing/2014/main" xmlns="" id="{325A9EAB-6267-446D-9F83-E892E3966512}"/>
            </a:ext>
          </a:extLst>
        </xdr:cNvPr>
        <xdr:cNvCxnSpPr/>
      </xdr:nvCxnSpPr>
      <xdr:spPr>
        <a:xfrm>
          <a:off x="137033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120650</xdr:rowOff>
    </xdr:from>
    <xdr:to>
      <xdr:col>67</xdr:col>
      <xdr:colOff>101600</xdr:colOff>
      <xdr:row>56</xdr:row>
      <xdr:rowOff>50800</xdr:rowOff>
    </xdr:to>
    <xdr:sp macro="" textlink="">
      <xdr:nvSpPr>
        <xdr:cNvPr id="455" name="楕円 454">
          <a:extLst>
            <a:ext uri="{FF2B5EF4-FFF2-40B4-BE49-F238E27FC236}">
              <a16:creationId xmlns:a16="http://schemas.microsoft.com/office/drawing/2014/main" xmlns="" id="{817216A6-B29F-4FEE-ACBE-0320C6418556}"/>
            </a:ext>
          </a:extLst>
        </xdr:cNvPr>
        <xdr:cNvSpPr/>
      </xdr:nvSpPr>
      <xdr:spPr>
        <a:xfrm>
          <a:off x="1276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0</xdr:rowOff>
    </xdr:from>
    <xdr:to>
      <xdr:col>71</xdr:col>
      <xdr:colOff>177800</xdr:colOff>
      <xdr:row>56</xdr:row>
      <xdr:rowOff>38100</xdr:rowOff>
    </xdr:to>
    <xdr:cxnSp macro="">
      <xdr:nvCxnSpPr>
        <xdr:cNvPr id="456" name="直線コネクタ 455">
          <a:extLst>
            <a:ext uri="{FF2B5EF4-FFF2-40B4-BE49-F238E27FC236}">
              <a16:creationId xmlns:a16="http://schemas.microsoft.com/office/drawing/2014/main" xmlns="" id="{C82ACDED-47FC-4D9F-A05F-5A74D11EDCD3}"/>
            </a:ext>
          </a:extLst>
        </xdr:cNvPr>
        <xdr:cNvCxnSpPr/>
      </xdr:nvCxnSpPr>
      <xdr:spPr>
        <a:xfrm>
          <a:off x="128143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xmlns="" id="{D8534372-6B14-403C-A72B-13078150DF7C}"/>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xmlns="" id="{6659D3FB-8FA2-4A4C-B928-619AEBC33E90}"/>
            </a:ext>
          </a:extLst>
        </xdr:cNvPr>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xmlns="" id="{E1EB56F1-3912-4B70-8187-A99643BC6B80}"/>
            </a:ext>
          </a:extLst>
        </xdr:cNvPr>
        <xdr:cNvSpPr txBox="1"/>
      </xdr:nvSpPr>
      <xdr:spPr>
        <a:xfrm>
          <a:off x="13500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xmlns="" id="{0EE05B88-2BC6-40AB-903D-F1C5FC47F5DA}"/>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xmlns="" id="{E70B9254-5486-4DBB-9FCD-0ED4CF8C497C}"/>
            </a:ext>
          </a:extLst>
        </xdr:cNvPr>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143527</xdr:rowOff>
    </xdr:from>
    <xdr:ext cx="340478" cy="259045"/>
    <xdr:sp macro="" textlink="">
      <xdr:nvSpPr>
        <xdr:cNvPr id="462" name="n_2mainValue【保健センター・保健所】&#10;有形固定資産減価償却率">
          <a:extLst>
            <a:ext uri="{FF2B5EF4-FFF2-40B4-BE49-F238E27FC236}">
              <a16:creationId xmlns:a16="http://schemas.microsoft.com/office/drawing/2014/main" xmlns="" id="{ED2BEA7A-651F-4C71-8968-CE7E468C5178}"/>
            </a:ext>
          </a:extLst>
        </xdr:cNvPr>
        <xdr:cNvSpPr txBox="1"/>
      </xdr:nvSpPr>
      <xdr:spPr>
        <a:xfrm>
          <a:off x="14422061" y="940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105427</xdr:rowOff>
    </xdr:from>
    <xdr:ext cx="340478" cy="259045"/>
    <xdr:sp macro="" textlink="">
      <xdr:nvSpPr>
        <xdr:cNvPr id="463" name="n_3mainValue【保健センター・保健所】&#10;有形固定資産減価償却率">
          <a:extLst>
            <a:ext uri="{FF2B5EF4-FFF2-40B4-BE49-F238E27FC236}">
              <a16:creationId xmlns:a16="http://schemas.microsoft.com/office/drawing/2014/main" xmlns="" id="{B0F0FF21-3FAD-4234-96B9-974A1336C600}"/>
            </a:ext>
          </a:extLst>
        </xdr:cNvPr>
        <xdr:cNvSpPr txBox="1"/>
      </xdr:nvSpPr>
      <xdr:spPr>
        <a:xfrm>
          <a:off x="13533061" y="936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67327</xdr:rowOff>
    </xdr:from>
    <xdr:ext cx="340478" cy="259045"/>
    <xdr:sp macro="" textlink="">
      <xdr:nvSpPr>
        <xdr:cNvPr id="464" name="n_4mainValue【保健センター・保健所】&#10;有形固定資産減価償却率">
          <a:extLst>
            <a:ext uri="{FF2B5EF4-FFF2-40B4-BE49-F238E27FC236}">
              <a16:creationId xmlns:a16="http://schemas.microsoft.com/office/drawing/2014/main" xmlns="" id="{BC077A5E-247D-4AD0-9492-7B49454A2F34}"/>
            </a:ext>
          </a:extLst>
        </xdr:cNvPr>
        <xdr:cNvSpPr txBox="1"/>
      </xdr:nvSpPr>
      <xdr:spPr>
        <a:xfrm>
          <a:off x="126440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xmlns="" id="{5FFA06B2-BF30-4393-94FE-DABC065D27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xmlns="" id="{97880EC9-9866-42C0-8E26-7B0104D4E9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xmlns="" id="{9504602A-CE5D-409A-8AB3-A802A4496E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xmlns="" id="{78EA643E-9E43-4A74-9AB1-4178CE58D9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xmlns="" id="{AF34E814-C560-4BD8-AD7F-9176BEB593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xmlns="" id="{094D9633-7A91-4780-8300-1261EBF48C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xmlns="" id="{4A3D5D53-FBBE-45CB-BFA0-E6413B6B65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xmlns="" id="{42596F8A-73D0-4149-8208-99CB1DF9DB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xmlns="" id="{641060EA-502A-42A4-8ECE-3CA04A5D2F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xmlns="" id="{A1172D73-6912-4988-802F-E8DDB372F5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a:extLst>
            <a:ext uri="{FF2B5EF4-FFF2-40B4-BE49-F238E27FC236}">
              <a16:creationId xmlns:a16="http://schemas.microsoft.com/office/drawing/2014/main" xmlns="" id="{9E17B4A2-7EAE-497B-92FB-72FB05E10B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xmlns="" id="{1D14D3B5-4DFC-4D83-A3E4-A4DA78B44A6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a:extLst>
            <a:ext uri="{FF2B5EF4-FFF2-40B4-BE49-F238E27FC236}">
              <a16:creationId xmlns:a16="http://schemas.microsoft.com/office/drawing/2014/main" xmlns="" id="{FF160826-5436-4DD2-8CAD-AC93DAB39E2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a:extLst>
            <a:ext uri="{FF2B5EF4-FFF2-40B4-BE49-F238E27FC236}">
              <a16:creationId xmlns:a16="http://schemas.microsoft.com/office/drawing/2014/main" xmlns="" id="{FE6ACE59-4735-4913-ABF7-BDBB8692705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a:extLst>
            <a:ext uri="{FF2B5EF4-FFF2-40B4-BE49-F238E27FC236}">
              <a16:creationId xmlns:a16="http://schemas.microsoft.com/office/drawing/2014/main" xmlns="" id="{714BFEB8-61ED-4702-A289-8154B78E575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a:extLst>
            <a:ext uri="{FF2B5EF4-FFF2-40B4-BE49-F238E27FC236}">
              <a16:creationId xmlns:a16="http://schemas.microsoft.com/office/drawing/2014/main" xmlns="" id="{C3703BA4-88EE-4E93-A95B-B72F4A3B49A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a:extLst>
            <a:ext uri="{FF2B5EF4-FFF2-40B4-BE49-F238E27FC236}">
              <a16:creationId xmlns:a16="http://schemas.microsoft.com/office/drawing/2014/main" xmlns="" id="{539FDAF4-B759-4452-98BB-F0711021E39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a:extLst>
            <a:ext uri="{FF2B5EF4-FFF2-40B4-BE49-F238E27FC236}">
              <a16:creationId xmlns:a16="http://schemas.microsoft.com/office/drawing/2014/main" xmlns="" id="{C5E198B8-B30F-4966-B3FF-24C2BA40D9B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a:extLst>
            <a:ext uri="{FF2B5EF4-FFF2-40B4-BE49-F238E27FC236}">
              <a16:creationId xmlns:a16="http://schemas.microsoft.com/office/drawing/2014/main" xmlns="" id="{CE3FFCD4-9BCD-4A38-9312-83C55656D79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a:extLst>
            <a:ext uri="{FF2B5EF4-FFF2-40B4-BE49-F238E27FC236}">
              <a16:creationId xmlns:a16="http://schemas.microsoft.com/office/drawing/2014/main" xmlns="" id="{C7147AB7-8951-457C-ADA4-B5000C5397E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xmlns="" id="{2E33BECA-582F-40CB-A949-DAF60C30CE7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xmlns="" id="{5C34CE3F-26F0-4F66-AAB8-8C78757ED8A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xmlns="" id="{B4BAA784-8278-4B5C-8F00-3F121D3E1A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488" name="直線コネクタ 487">
          <a:extLst>
            <a:ext uri="{FF2B5EF4-FFF2-40B4-BE49-F238E27FC236}">
              <a16:creationId xmlns:a16="http://schemas.microsoft.com/office/drawing/2014/main" xmlns="" id="{35F7C9D8-F41C-44D9-A01B-A483DAD1B1DD}"/>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xmlns="" id="{E51DA3E0-5F37-4C19-85B9-FC4B1B63C4B9}"/>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90" name="直線コネクタ 489">
          <a:extLst>
            <a:ext uri="{FF2B5EF4-FFF2-40B4-BE49-F238E27FC236}">
              <a16:creationId xmlns:a16="http://schemas.microsoft.com/office/drawing/2014/main" xmlns="" id="{73888DBB-45A3-4160-A5B1-7BFED547080B}"/>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xmlns="" id="{1530D62E-F454-4C07-B33D-331609E1D737}"/>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92" name="直線コネクタ 491">
          <a:extLst>
            <a:ext uri="{FF2B5EF4-FFF2-40B4-BE49-F238E27FC236}">
              <a16:creationId xmlns:a16="http://schemas.microsoft.com/office/drawing/2014/main" xmlns="" id="{8177E4B8-82A5-4AF8-9A58-3463A3340E5B}"/>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xmlns="" id="{4E15A784-70AB-4CFA-9089-ADD774D9FF41}"/>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94" name="フローチャート: 判断 493">
          <a:extLst>
            <a:ext uri="{FF2B5EF4-FFF2-40B4-BE49-F238E27FC236}">
              <a16:creationId xmlns:a16="http://schemas.microsoft.com/office/drawing/2014/main" xmlns="" id="{64E2D34B-73D6-4D11-AB4A-787C3942BCC1}"/>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495" name="フローチャート: 判断 494">
          <a:extLst>
            <a:ext uri="{FF2B5EF4-FFF2-40B4-BE49-F238E27FC236}">
              <a16:creationId xmlns:a16="http://schemas.microsoft.com/office/drawing/2014/main" xmlns="" id="{A571605A-CE7E-4074-BA55-2FEA62DD2F91}"/>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96" name="フローチャート: 判断 495">
          <a:extLst>
            <a:ext uri="{FF2B5EF4-FFF2-40B4-BE49-F238E27FC236}">
              <a16:creationId xmlns:a16="http://schemas.microsoft.com/office/drawing/2014/main" xmlns="" id="{01A1C6A9-5BBF-49FE-97C1-C16AD98DD92C}"/>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97" name="フローチャート: 判断 496">
          <a:extLst>
            <a:ext uri="{FF2B5EF4-FFF2-40B4-BE49-F238E27FC236}">
              <a16:creationId xmlns:a16="http://schemas.microsoft.com/office/drawing/2014/main" xmlns="" id="{5729AD7E-B9D0-41D7-9077-B34F59C42D44}"/>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98" name="フローチャート: 判断 497">
          <a:extLst>
            <a:ext uri="{FF2B5EF4-FFF2-40B4-BE49-F238E27FC236}">
              <a16:creationId xmlns:a16="http://schemas.microsoft.com/office/drawing/2014/main" xmlns="" id="{146C017F-726A-4C96-BA5B-D2F923D7BF94}"/>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2861BE45-2353-46A0-9219-B1B8B1F1DAD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A3528F3D-34A9-4CC1-B3B8-E543A6E557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4AC04FB4-34BE-4E3A-B998-F86553A0994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52C8E5E5-3201-4946-9E0F-4262A5E8BD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70663B4D-3AC4-495D-B404-6E783F43A6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504" name="楕円 503">
          <a:extLst>
            <a:ext uri="{FF2B5EF4-FFF2-40B4-BE49-F238E27FC236}">
              <a16:creationId xmlns:a16="http://schemas.microsoft.com/office/drawing/2014/main" xmlns="" id="{EA6FD35C-F8AA-43BF-8790-E2D870BEF295}"/>
            </a:ext>
          </a:extLst>
        </xdr:cNvPr>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xmlns="" id="{89F77626-85E9-4EB8-8007-439AEB6D967D}"/>
            </a:ext>
          </a:extLst>
        </xdr:cNvPr>
        <xdr:cNvSpPr txBox="1"/>
      </xdr:nvSpPr>
      <xdr:spPr>
        <a:xfrm>
          <a:off x="22199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506" name="楕円 505">
          <a:extLst>
            <a:ext uri="{FF2B5EF4-FFF2-40B4-BE49-F238E27FC236}">
              <a16:creationId xmlns:a16="http://schemas.microsoft.com/office/drawing/2014/main" xmlns="" id="{91F248AD-F34A-44EC-8D38-6BBA3FE2B5B3}"/>
            </a:ext>
          </a:extLst>
        </xdr:cNvPr>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83820</xdr:rowOff>
    </xdr:to>
    <xdr:cxnSp macro="">
      <xdr:nvCxnSpPr>
        <xdr:cNvPr id="507" name="直線コネクタ 506">
          <a:extLst>
            <a:ext uri="{FF2B5EF4-FFF2-40B4-BE49-F238E27FC236}">
              <a16:creationId xmlns:a16="http://schemas.microsoft.com/office/drawing/2014/main" xmlns="" id="{FB44DEA2-1F0D-4CA7-AB8D-7E840F468412}"/>
            </a:ext>
          </a:extLst>
        </xdr:cNvPr>
        <xdr:cNvCxnSpPr/>
      </xdr:nvCxnSpPr>
      <xdr:spPr>
        <a:xfrm>
          <a:off x="21323300" y="1088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508" name="楕円 507">
          <a:extLst>
            <a:ext uri="{FF2B5EF4-FFF2-40B4-BE49-F238E27FC236}">
              <a16:creationId xmlns:a16="http://schemas.microsoft.com/office/drawing/2014/main" xmlns="" id="{730D33EF-9900-4935-AC09-80C20B6ABA11}"/>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87630</xdr:rowOff>
    </xdr:to>
    <xdr:cxnSp macro="">
      <xdr:nvCxnSpPr>
        <xdr:cNvPr id="509" name="直線コネクタ 508">
          <a:extLst>
            <a:ext uri="{FF2B5EF4-FFF2-40B4-BE49-F238E27FC236}">
              <a16:creationId xmlns:a16="http://schemas.microsoft.com/office/drawing/2014/main" xmlns="" id="{35C58FB9-B533-4186-9813-F5501949E039}"/>
            </a:ext>
          </a:extLst>
        </xdr:cNvPr>
        <xdr:cNvCxnSpPr/>
      </xdr:nvCxnSpPr>
      <xdr:spPr>
        <a:xfrm flipV="1">
          <a:off x="20434300" y="1088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510" name="楕円 509">
          <a:extLst>
            <a:ext uri="{FF2B5EF4-FFF2-40B4-BE49-F238E27FC236}">
              <a16:creationId xmlns:a16="http://schemas.microsoft.com/office/drawing/2014/main" xmlns="" id="{7842E37E-B6E5-4DA4-B020-C9A8CE61C1E1}"/>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511" name="直線コネクタ 510">
          <a:extLst>
            <a:ext uri="{FF2B5EF4-FFF2-40B4-BE49-F238E27FC236}">
              <a16:creationId xmlns:a16="http://schemas.microsoft.com/office/drawing/2014/main" xmlns="" id="{55E76472-3E52-4CFB-9388-1050D7A01E62}"/>
            </a:ext>
          </a:extLst>
        </xdr:cNvPr>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512" name="楕円 511">
          <a:extLst>
            <a:ext uri="{FF2B5EF4-FFF2-40B4-BE49-F238E27FC236}">
              <a16:creationId xmlns:a16="http://schemas.microsoft.com/office/drawing/2014/main" xmlns="" id="{E4F56D12-5FD3-4AF0-8DCD-95864AC8FA25}"/>
            </a:ext>
          </a:extLst>
        </xdr:cNvPr>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513" name="直線コネクタ 512">
          <a:extLst>
            <a:ext uri="{FF2B5EF4-FFF2-40B4-BE49-F238E27FC236}">
              <a16:creationId xmlns:a16="http://schemas.microsoft.com/office/drawing/2014/main" xmlns="" id="{7BF922C0-5C62-45BD-9165-78E429E5D03E}"/>
            </a:ext>
          </a:extLst>
        </xdr:cNvPr>
        <xdr:cNvCxnSpPr/>
      </xdr:nvCxnSpPr>
      <xdr:spPr>
        <a:xfrm>
          <a:off x="18656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514" name="n_1aveValue【保健センター・保健所】&#10;一人当たり面積">
          <a:extLst>
            <a:ext uri="{FF2B5EF4-FFF2-40B4-BE49-F238E27FC236}">
              <a16:creationId xmlns:a16="http://schemas.microsoft.com/office/drawing/2014/main" xmlns="" id="{DDA5D67B-AD98-403E-A30D-5D13660D8D7B}"/>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15" name="n_2aveValue【保健センター・保健所】&#10;一人当たり面積">
          <a:extLst>
            <a:ext uri="{FF2B5EF4-FFF2-40B4-BE49-F238E27FC236}">
              <a16:creationId xmlns:a16="http://schemas.microsoft.com/office/drawing/2014/main" xmlns="" id="{834EF6DB-80EE-4253-9248-B577BC430BC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16" name="n_3aveValue【保健センター・保健所】&#10;一人当たり面積">
          <a:extLst>
            <a:ext uri="{FF2B5EF4-FFF2-40B4-BE49-F238E27FC236}">
              <a16:creationId xmlns:a16="http://schemas.microsoft.com/office/drawing/2014/main" xmlns="" id="{F696EB10-33BE-4694-9DEC-99033328E5C2}"/>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17" name="n_4aveValue【保健センター・保健所】&#10;一人当たり面積">
          <a:extLst>
            <a:ext uri="{FF2B5EF4-FFF2-40B4-BE49-F238E27FC236}">
              <a16:creationId xmlns:a16="http://schemas.microsoft.com/office/drawing/2014/main" xmlns="" id="{A96EBB2A-44B5-4CF6-A9FD-CCE0E2D33FE9}"/>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518" name="n_1mainValue【保健センター・保健所】&#10;一人当たり面積">
          <a:extLst>
            <a:ext uri="{FF2B5EF4-FFF2-40B4-BE49-F238E27FC236}">
              <a16:creationId xmlns:a16="http://schemas.microsoft.com/office/drawing/2014/main" xmlns="" id="{9BBDE230-9CAB-4E37-ABEC-896731C5D8FC}"/>
            </a:ext>
          </a:extLst>
        </xdr:cNvPr>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519" name="n_2mainValue【保健センター・保健所】&#10;一人当たり面積">
          <a:extLst>
            <a:ext uri="{FF2B5EF4-FFF2-40B4-BE49-F238E27FC236}">
              <a16:creationId xmlns:a16="http://schemas.microsoft.com/office/drawing/2014/main" xmlns="" id="{863F9165-64EA-4499-AD5A-B7E74FB28518}"/>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520" name="n_3mainValue【保健センター・保健所】&#10;一人当たり面積">
          <a:extLst>
            <a:ext uri="{FF2B5EF4-FFF2-40B4-BE49-F238E27FC236}">
              <a16:creationId xmlns:a16="http://schemas.microsoft.com/office/drawing/2014/main" xmlns="" id="{4A434D03-C83F-4C4F-A542-9E148B79E7E9}"/>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521" name="n_4mainValue【保健センター・保健所】&#10;一人当たり面積">
          <a:extLst>
            <a:ext uri="{FF2B5EF4-FFF2-40B4-BE49-F238E27FC236}">
              <a16:creationId xmlns:a16="http://schemas.microsoft.com/office/drawing/2014/main" xmlns="" id="{4DBF8202-44F2-4FF6-9A03-A1559434B32D}"/>
            </a:ext>
          </a:extLst>
        </xdr:cNvPr>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xmlns="" id="{2789D860-F43E-46D8-A9AC-005F999762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xmlns="" id="{9AE17946-E1B5-4A88-8C44-D2DF1648C9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xmlns="" id="{9D5C51E0-26EA-4C82-B84F-660DE0ACF3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xmlns="" id="{68FC54C5-7692-4310-A276-7B81742561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xmlns="" id="{D515483D-1434-4B28-9BFC-5620CA9DC9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xmlns="" id="{F869F22C-58E4-433F-B912-FA315C0076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xmlns="" id="{DEF4ACDA-87AC-4915-B9D6-82D59ECC520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xmlns="" id="{6F4EAF8E-940B-450E-AA14-6DFA259B500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xmlns="" id="{D4EEC763-269D-4BF1-9B1F-E75151EF9B3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xmlns="" id="{732F9870-78C5-4F4C-AE94-32C2405281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xmlns="" id="{3FD48B54-D1A8-40E7-8AB5-E947A8D492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xmlns="" id="{F0B3FE9B-F935-4064-9E23-EFFAEC47773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a:extLst>
            <a:ext uri="{FF2B5EF4-FFF2-40B4-BE49-F238E27FC236}">
              <a16:creationId xmlns:a16="http://schemas.microsoft.com/office/drawing/2014/main" xmlns="" id="{F7809187-0068-460C-993B-376FC6D8A25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xmlns="" id="{40EAB70A-D1CC-4589-A43F-6BB9310AB9C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xmlns="" id="{405FE32F-3DB0-471C-8F2A-F7E98682411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xmlns="" id="{9424FA37-2615-47B3-95D7-7990C537ACD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xmlns="" id="{A54602CE-07E4-4FFB-B12B-E9B8FCFC81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xmlns="" id="{1C0C4CAC-18BB-4ABB-BDE4-F22556522C1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xmlns="" id="{54890F24-647E-4315-8534-0B9467A7A62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xmlns="" id="{8C8CF0A9-090F-4E87-A5F4-BA019A3B219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xmlns="" id="{12364FC1-F0B5-4529-BECA-056630B619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xmlns="" id="{1390FC81-2408-42CD-974D-C539BD0F514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a:extLst>
            <a:ext uri="{FF2B5EF4-FFF2-40B4-BE49-F238E27FC236}">
              <a16:creationId xmlns:a16="http://schemas.microsoft.com/office/drawing/2014/main" xmlns="" id="{B340963C-4083-4394-A31B-BD994AC9953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xmlns="" id="{9F33A556-4DDA-4686-9948-D209B3C515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xmlns="" id="{F2F6B89F-90F4-473C-B7B2-5C570AC92FE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547" name="直線コネクタ 546">
          <a:extLst>
            <a:ext uri="{FF2B5EF4-FFF2-40B4-BE49-F238E27FC236}">
              <a16:creationId xmlns:a16="http://schemas.microsoft.com/office/drawing/2014/main" xmlns="" id="{FF99D58B-B3E9-4497-9F3B-BE99B829A5A2}"/>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548" name="【消防施設】&#10;有形固定資産減価償却率最小値テキスト">
          <a:extLst>
            <a:ext uri="{FF2B5EF4-FFF2-40B4-BE49-F238E27FC236}">
              <a16:creationId xmlns:a16="http://schemas.microsoft.com/office/drawing/2014/main" xmlns="" id="{EF5590EB-E517-4D87-A3E9-75FBE822E90B}"/>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549" name="直線コネクタ 548">
          <a:extLst>
            <a:ext uri="{FF2B5EF4-FFF2-40B4-BE49-F238E27FC236}">
              <a16:creationId xmlns:a16="http://schemas.microsoft.com/office/drawing/2014/main" xmlns="" id="{641CCD70-46F7-45B9-9961-AC8F46C0E8FA}"/>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50" name="【消防施設】&#10;有形固定資産減価償却率最大値テキスト">
          <a:extLst>
            <a:ext uri="{FF2B5EF4-FFF2-40B4-BE49-F238E27FC236}">
              <a16:creationId xmlns:a16="http://schemas.microsoft.com/office/drawing/2014/main" xmlns="" id="{48837D54-8315-4EC8-ABCF-74F383479FDD}"/>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51" name="直線コネクタ 550">
          <a:extLst>
            <a:ext uri="{FF2B5EF4-FFF2-40B4-BE49-F238E27FC236}">
              <a16:creationId xmlns:a16="http://schemas.microsoft.com/office/drawing/2014/main" xmlns="" id="{3BE72911-686B-4CD3-9E35-6EBC853ED57F}"/>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552" name="【消防施設】&#10;有形固定資産減価償却率平均値テキスト">
          <a:extLst>
            <a:ext uri="{FF2B5EF4-FFF2-40B4-BE49-F238E27FC236}">
              <a16:creationId xmlns:a16="http://schemas.microsoft.com/office/drawing/2014/main" xmlns="" id="{32E611E0-C787-45C0-9DBB-9750732F01CB}"/>
            </a:ext>
          </a:extLst>
        </xdr:cNvPr>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53" name="フローチャート: 判断 552">
          <a:extLst>
            <a:ext uri="{FF2B5EF4-FFF2-40B4-BE49-F238E27FC236}">
              <a16:creationId xmlns:a16="http://schemas.microsoft.com/office/drawing/2014/main" xmlns="" id="{491F07BE-6689-476E-89AB-B50EB3B8FCC8}"/>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554" name="フローチャート: 判断 553">
          <a:extLst>
            <a:ext uri="{FF2B5EF4-FFF2-40B4-BE49-F238E27FC236}">
              <a16:creationId xmlns:a16="http://schemas.microsoft.com/office/drawing/2014/main" xmlns="" id="{42511088-26A5-4017-B2F2-5B97F7566CE6}"/>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5" name="フローチャート: 判断 554">
          <a:extLst>
            <a:ext uri="{FF2B5EF4-FFF2-40B4-BE49-F238E27FC236}">
              <a16:creationId xmlns:a16="http://schemas.microsoft.com/office/drawing/2014/main" xmlns="" id="{56AADE22-4A5D-4C21-9767-7AD847DDAB42}"/>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556" name="フローチャート: 判断 555">
          <a:extLst>
            <a:ext uri="{FF2B5EF4-FFF2-40B4-BE49-F238E27FC236}">
              <a16:creationId xmlns:a16="http://schemas.microsoft.com/office/drawing/2014/main" xmlns="" id="{E3CB5DF3-9711-4DD6-9D45-F97760B81449}"/>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57" name="フローチャート: 判断 556">
          <a:extLst>
            <a:ext uri="{FF2B5EF4-FFF2-40B4-BE49-F238E27FC236}">
              <a16:creationId xmlns:a16="http://schemas.microsoft.com/office/drawing/2014/main" xmlns="" id="{B7464ADE-B004-46B2-94F6-0ADE9CE1066C}"/>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xmlns="" id="{82DD3FEA-A5BA-4018-A990-DCDC6F7CAC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3E2EC720-DAFB-46A1-970D-B60B2E8523B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4F6AFD5D-FDC6-4132-9446-542E567B229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F1B19F5D-60E7-4249-8956-5DBBEC0219B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F6CB2BDA-B78E-45EA-A158-EEA7FF528E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63" name="楕円 562">
          <a:extLst>
            <a:ext uri="{FF2B5EF4-FFF2-40B4-BE49-F238E27FC236}">
              <a16:creationId xmlns:a16="http://schemas.microsoft.com/office/drawing/2014/main" xmlns="" id="{10731031-8CEF-4628-81D6-72B2490104C7}"/>
            </a:ext>
          </a:extLst>
        </xdr:cNvPr>
        <xdr:cNvSpPr/>
      </xdr:nvSpPr>
      <xdr:spPr>
        <a:xfrm>
          <a:off x="16268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94722</xdr:rowOff>
    </xdr:from>
    <xdr:ext cx="405111" cy="259045"/>
    <xdr:sp macro="" textlink="">
      <xdr:nvSpPr>
        <xdr:cNvPr id="564" name="【消防施設】&#10;有形固定資産減価償却率該当値テキスト">
          <a:extLst>
            <a:ext uri="{FF2B5EF4-FFF2-40B4-BE49-F238E27FC236}">
              <a16:creationId xmlns:a16="http://schemas.microsoft.com/office/drawing/2014/main" xmlns="" id="{3C0BEB6B-4B3B-4226-AE93-4A0A0F51D59D}"/>
            </a:ext>
          </a:extLst>
        </xdr:cNvPr>
        <xdr:cNvSpPr txBox="1"/>
      </xdr:nvSpPr>
      <xdr:spPr>
        <a:xfrm>
          <a:off x="16357600"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565" name="楕円 564">
          <a:extLst>
            <a:ext uri="{FF2B5EF4-FFF2-40B4-BE49-F238E27FC236}">
              <a16:creationId xmlns:a16="http://schemas.microsoft.com/office/drawing/2014/main" xmlns="" id="{01DA864F-00D8-4151-8F45-5F99481D5B3C}"/>
            </a:ext>
          </a:extLst>
        </xdr:cNvPr>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167095</xdr:rowOff>
    </xdr:to>
    <xdr:cxnSp macro="">
      <xdr:nvCxnSpPr>
        <xdr:cNvPr id="566" name="直線コネクタ 565">
          <a:extLst>
            <a:ext uri="{FF2B5EF4-FFF2-40B4-BE49-F238E27FC236}">
              <a16:creationId xmlns:a16="http://schemas.microsoft.com/office/drawing/2014/main" xmlns="" id="{0271394C-27A6-4673-9B29-C71E789CF992}"/>
            </a:ext>
          </a:extLst>
        </xdr:cNvPr>
        <xdr:cNvCxnSpPr/>
      </xdr:nvCxnSpPr>
      <xdr:spPr>
        <a:xfrm>
          <a:off x="15481300" y="1417537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567" name="楕円 566">
          <a:extLst>
            <a:ext uri="{FF2B5EF4-FFF2-40B4-BE49-F238E27FC236}">
              <a16:creationId xmlns:a16="http://schemas.microsoft.com/office/drawing/2014/main" xmlns="" id="{F6C7FBD0-0332-46BB-88BA-28062AF64BAE}"/>
            </a:ext>
          </a:extLst>
        </xdr:cNvPr>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82</xdr:row>
      <xdr:rowOff>116477</xdr:rowOff>
    </xdr:to>
    <xdr:cxnSp macro="">
      <xdr:nvCxnSpPr>
        <xdr:cNvPr id="568" name="直線コネクタ 567">
          <a:extLst>
            <a:ext uri="{FF2B5EF4-FFF2-40B4-BE49-F238E27FC236}">
              <a16:creationId xmlns:a16="http://schemas.microsoft.com/office/drawing/2014/main" xmlns="" id="{E1E77FFF-3DB0-441B-AF47-C20B23801A28}"/>
            </a:ext>
          </a:extLst>
        </xdr:cNvPr>
        <xdr:cNvCxnSpPr/>
      </xdr:nvCxnSpPr>
      <xdr:spPr>
        <a:xfrm>
          <a:off x="14592300" y="141443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13426</xdr:rowOff>
    </xdr:from>
    <xdr:to>
      <xdr:col>72</xdr:col>
      <xdr:colOff>38100</xdr:colOff>
      <xdr:row>80</xdr:row>
      <xdr:rowOff>115026</xdr:rowOff>
    </xdr:to>
    <xdr:sp macro="" textlink="">
      <xdr:nvSpPr>
        <xdr:cNvPr id="569" name="楕円 568">
          <a:extLst>
            <a:ext uri="{FF2B5EF4-FFF2-40B4-BE49-F238E27FC236}">
              <a16:creationId xmlns:a16="http://schemas.microsoft.com/office/drawing/2014/main" xmlns="" id="{AFA21499-B301-4722-899B-47A549D3E6B1}"/>
            </a:ext>
          </a:extLst>
        </xdr:cNvPr>
        <xdr:cNvSpPr/>
      </xdr:nvSpPr>
      <xdr:spPr>
        <a:xfrm>
          <a:off x="13652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64226</xdr:rowOff>
    </xdr:from>
    <xdr:to>
      <xdr:col>76</xdr:col>
      <xdr:colOff>114300</xdr:colOff>
      <xdr:row>82</xdr:row>
      <xdr:rowOff>85452</xdr:rowOff>
    </xdr:to>
    <xdr:cxnSp macro="">
      <xdr:nvCxnSpPr>
        <xdr:cNvPr id="570" name="直線コネクタ 569">
          <a:extLst>
            <a:ext uri="{FF2B5EF4-FFF2-40B4-BE49-F238E27FC236}">
              <a16:creationId xmlns:a16="http://schemas.microsoft.com/office/drawing/2014/main" xmlns="" id="{6D6617D6-EEA7-470B-A0D5-E4615DB325A9}"/>
            </a:ext>
          </a:extLst>
        </xdr:cNvPr>
        <xdr:cNvCxnSpPr/>
      </xdr:nvCxnSpPr>
      <xdr:spPr>
        <a:xfrm>
          <a:off x="13703300" y="13780226"/>
          <a:ext cx="889000" cy="36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152219</xdr:rowOff>
    </xdr:from>
    <xdr:to>
      <xdr:col>67</xdr:col>
      <xdr:colOff>101600</xdr:colOff>
      <xdr:row>80</xdr:row>
      <xdr:rowOff>82369</xdr:rowOff>
    </xdr:to>
    <xdr:sp macro="" textlink="">
      <xdr:nvSpPr>
        <xdr:cNvPr id="571" name="楕円 570">
          <a:extLst>
            <a:ext uri="{FF2B5EF4-FFF2-40B4-BE49-F238E27FC236}">
              <a16:creationId xmlns:a16="http://schemas.microsoft.com/office/drawing/2014/main" xmlns="" id="{64168E99-33FE-40B6-A5F7-2BA44EFF6FE2}"/>
            </a:ext>
          </a:extLst>
        </xdr:cNvPr>
        <xdr:cNvSpPr/>
      </xdr:nvSpPr>
      <xdr:spPr>
        <a:xfrm>
          <a:off x="12763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31569</xdr:rowOff>
    </xdr:from>
    <xdr:to>
      <xdr:col>71</xdr:col>
      <xdr:colOff>177800</xdr:colOff>
      <xdr:row>80</xdr:row>
      <xdr:rowOff>64226</xdr:rowOff>
    </xdr:to>
    <xdr:cxnSp macro="">
      <xdr:nvCxnSpPr>
        <xdr:cNvPr id="572" name="直線コネクタ 571">
          <a:extLst>
            <a:ext uri="{FF2B5EF4-FFF2-40B4-BE49-F238E27FC236}">
              <a16:creationId xmlns:a16="http://schemas.microsoft.com/office/drawing/2014/main" xmlns="" id="{BD824EEF-DCE8-47A1-A650-B18793B600DF}"/>
            </a:ext>
          </a:extLst>
        </xdr:cNvPr>
        <xdr:cNvCxnSpPr/>
      </xdr:nvCxnSpPr>
      <xdr:spPr>
        <a:xfrm>
          <a:off x="12814300" y="137475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573" name="n_1aveValue【消防施設】&#10;有形固定資産減価償却率">
          <a:extLst>
            <a:ext uri="{FF2B5EF4-FFF2-40B4-BE49-F238E27FC236}">
              <a16:creationId xmlns:a16="http://schemas.microsoft.com/office/drawing/2014/main" xmlns="" id="{DB914D67-213D-4632-9051-CE65EB22A5D9}"/>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74" name="n_2aveValue【消防施設】&#10;有形固定資産減価償却率">
          <a:extLst>
            <a:ext uri="{FF2B5EF4-FFF2-40B4-BE49-F238E27FC236}">
              <a16:creationId xmlns:a16="http://schemas.microsoft.com/office/drawing/2014/main" xmlns="" id="{A624A70E-1459-4024-BD17-979E03C69AA1}"/>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575" name="n_3aveValue【消防施設】&#10;有形固定資産減価償却率">
          <a:extLst>
            <a:ext uri="{FF2B5EF4-FFF2-40B4-BE49-F238E27FC236}">
              <a16:creationId xmlns:a16="http://schemas.microsoft.com/office/drawing/2014/main" xmlns="" id="{62DA4AF4-D90F-424D-AA49-07EC292E39AF}"/>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576" name="n_4aveValue【消防施設】&#10;有形固定資産減価償却率">
          <a:extLst>
            <a:ext uri="{FF2B5EF4-FFF2-40B4-BE49-F238E27FC236}">
              <a16:creationId xmlns:a16="http://schemas.microsoft.com/office/drawing/2014/main" xmlns="" id="{7913E01A-1AE2-4F26-9FD7-B582D8BA5CDD}"/>
            </a:ext>
          </a:extLst>
        </xdr:cNvPr>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158404</xdr:rowOff>
    </xdr:from>
    <xdr:ext cx="405111" cy="259045"/>
    <xdr:sp macro="" textlink="">
      <xdr:nvSpPr>
        <xdr:cNvPr id="577" name="n_1mainValue【消防施設】&#10;有形固定資産減価償却率">
          <a:extLst>
            <a:ext uri="{FF2B5EF4-FFF2-40B4-BE49-F238E27FC236}">
              <a16:creationId xmlns:a16="http://schemas.microsoft.com/office/drawing/2014/main" xmlns="" id="{13496C97-D641-46C3-8B05-B29D91659824}"/>
            </a:ext>
          </a:extLst>
        </xdr:cNvPr>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127379</xdr:rowOff>
    </xdr:from>
    <xdr:ext cx="405111" cy="259045"/>
    <xdr:sp macro="" textlink="">
      <xdr:nvSpPr>
        <xdr:cNvPr id="578" name="n_2mainValue【消防施設】&#10;有形固定資産減価償却率">
          <a:extLst>
            <a:ext uri="{FF2B5EF4-FFF2-40B4-BE49-F238E27FC236}">
              <a16:creationId xmlns:a16="http://schemas.microsoft.com/office/drawing/2014/main" xmlns="" id="{404036A7-B059-4AF7-98CA-55738750D53E}"/>
            </a:ext>
          </a:extLst>
        </xdr:cNvPr>
        <xdr:cNvSpPr txBox="1"/>
      </xdr:nvSpPr>
      <xdr:spPr>
        <a:xfrm>
          <a:off x="14389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131553</xdr:rowOff>
    </xdr:from>
    <xdr:ext cx="405111" cy="259045"/>
    <xdr:sp macro="" textlink="">
      <xdr:nvSpPr>
        <xdr:cNvPr id="579" name="n_3mainValue【消防施設】&#10;有形固定資産減価償却率">
          <a:extLst>
            <a:ext uri="{FF2B5EF4-FFF2-40B4-BE49-F238E27FC236}">
              <a16:creationId xmlns:a16="http://schemas.microsoft.com/office/drawing/2014/main" xmlns="" id="{E96E1BF8-5327-4170-B4E8-4A929AD8AE46}"/>
            </a:ext>
          </a:extLst>
        </xdr:cNvPr>
        <xdr:cNvSpPr txBox="1"/>
      </xdr:nvSpPr>
      <xdr:spPr>
        <a:xfrm>
          <a:off x="13500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98896</xdr:rowOff>
    </xdr:from>
    <xdr:ext cx="405111" cy="259045"/>
    <xdr:sp macro="" textlink="">
      <xdr:nvSpPr>
        <xdr:cNvPr id="580" name="n_4mainValue【消防施設】&#10;有形固定資産減価償却率">
          <a:extLst>
            <a:ext uri="{FF2B5EF4-FFF2-40B4-BE49-F238E27FC236}">
              <a16:creationId xmlns:a16="http://schemas.microsoft.com/office/drawing/2014/main" xmlns="" id="{F29E42A3-EFCB-4DFB-9470-E2AFA70B8180}"/>
            </a:ext>
          </a:extLst>
        </xdr:cNvPr>
        <xdr:cNvSpPr txBox="1"/>
      </xdr:nvSpPr>
      <xdr:spPr>
        <a:xfrm>
          <a:off x="12611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xmlns="" id="{FD846999-2F82-4ED0-9FA9-DEBA7EC745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xmlns="" id="{6F67DEF5-4D76-4526-8896-FC5D32EDF7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xmlns="" id="{5394C8B3-EDD6-40E1-8E6D-ECD140C45C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xmlns="" id="{0280B53E-47C6-4DA5-9A6A-2285ED27A0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xmlns="" id="{59C4C40C-D562-4680-A531-EAAA05B393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xmlns="" id="{8002C3DC-E534-4B10-BCFD-77A4E0647B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xmlns="" id="{03423E12-D962-4622-8F90-2C403CDF34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xmlns="" id="{777DB8B3-8512-4AB2-99AF-E3D65B48C4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xmlns="" id="{6F9D4949-EFA4-4A09-B454-6B7DCBD982C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xmlns="" id="{86D9A917-667A-47AF-BA38-F98BF4C2F7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xmlns="" id="{F6C0D8B5-1158-4664-89CC-F68F0EB45BB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a16="http://schemas.microsoft.com/office/drawing/2014/main" xmlns="" id="{661ED875-96E3-4915-99EC-4DCD9BA830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xmlns="" id="{8E0B462B-9CCA-44F2-ACDE-E1C2F91F8CC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a16="http://schemas.microsoft.com/office/drawing/2014/main" xmlns="" id="{E9B8EB7A-F962-4E4E-88A2-0473AB4489B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a16="http://schemas.microsoft.com/office/drawing/2014/main" xmlns="" id="{2466066F-F552-47CF-8092-969830951F4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a16="http://schemas.microsoft.com/office/drawing/2014/main" xmlns="" id="{41AC2C9C-6CD8-4CF5-B27A-6C5F637053E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xmlns="" id="{798C4C94-A23A-4826-84F5-423CD10BD46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a16="http://schemas.microsoft.com/office/drawing/2014/main" xmlns="" id="{9CF0A29B-26A7-458F-B6D2-051380A2C9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xmlns="" id="{8E485B24-1E84-4427-A06F-8A51836376A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a16="http://schemas.microsoft.com/office/drawing/2014/main" xmlns="" id="{5020EBB0-7CDE-46B0-8E2E-47C3E81E33A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xmlns="" id="{0F3B6F53-F01A-48D0-A0A8-C3253EDD7E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xmlns="" id="{48B6F993-38A3-4AB7-8063-041E27BDCF4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xmlns="" id="{7DAB9C31-2D9D-444B-89D9-B808B9D3503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04" name="直線コネクタ 603">
          <a:extLst>
            <a:ext uri="{FF2B5EF4-FFF2-40B4-BE49-F238E27FC236}">
              <a16:creationId xmlns:a16="http://schemas.microsoft.com/office/drawing/2014/main" xmlns="" id="{D3E67B98-810B-4D5B-9D6E-225E157CE489}"/>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05" name="【消防施設】&#10;一人当たり面積最小値テキスト">
          <a:extLst>
            <a:ext uri="{FF2B5EF4-FFF2-40B4-BE49-F238E27FC236}">
              <a16:creationId xmlns:a16="http://schemas.microsoft.com/office/drawing/2014/main" xmlns="" id="{58BDDC30-6851-4A6E-8470-FDB2C5E147A2}"/>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06" name="直線コネクタ 605">
          <a:extLst>
            <a:ext uri="{FF2B5EF4-FFF2-40B4-BE49-F238E27FC236}">
              <a16:creationId xmlns:a16="http://schemas.microsoft.com/office/drawing/2014/main" xmlns="" id="{BA6B86C5-BDB0-4FAB-8F2C-C9ADB7A56502}"/>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07" name="【消防施設】&#10;一人当たり面積最大値テキスト">
          <a:extLst>
            <a:ext uri="{FF2B5EF4-FFF2-40B4-BE49-F238E27FC236}">
              <a16:creationId xmlns:a16="http://schemas.microsoft.com/office/drawing/2014/main" xmlns="" id="{34B2CAB7-CA20-4DC1-8828-FB7D6302819E}"/>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08" name="直線コネクタ 607">
          <a:extLst>
            <a:ext uri="{FF2B5EF4-FFF2-40B4-BE49-F238E27FC236}">
              <a16:creationId xmlns:a16="http://schemas.microsoft.com/office/drawing/2014/main" xmlns="" id="{AD9456B1-59C0-43F7-8D74-952ACDF0F2E9}"/>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09" name="【消防施設】&#10;一人当たり面積平均値テキスト">
          <a:extLst>
            <a:ext uri="{FF2B5EF4-FFF2-40B4-BE49-F238E27FC236}">
              <a16:creationId xmlns:a16="http://schemas.microsoft.com/office/drawing/2014/main" xmlns="" id="{5AA8168F-B6AC-4A5D-8191-F36C1C050B2B}"/>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10" name="フローチャート: 判断 609">
          <a:extLst>
            <a:ext uri="{FF2B5EF4-FFF2-40B4-BE49-F238E27FC236}">
              <a16:creationId xmlns:a16="http://schemas.microsoft.com/office/drawing/2014/main" xmlns="" id="{62501960-5721-4AC6-9716-439A4729182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11" name="フローチャート: 判断 610">
          <a:extLst>
            <a:ext uri="{FF2B5EF4-FFF2-40B4-BE49-F238E27FC236}">
              <a16:creationId xmlns:a16="http://schemas.microsoft.com/office/drawing/2014/main" xmlns="" id="{64DF03D9-77FE-446B-9578-B867EF33AA1C}"/>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12" name="フローチャート: 判断 611">
          <a:extLst>
            <a:ext uri="{FF2B5EF4-FFF2-40B4-BE49-F238E27FC236}">
              <a16:creationId xmlns:a16="http://schemas.microsoft.com/office/drawing/2014/main" xmlns="" id="{2313588A-6456-4604-95F9-E341360F21AB}"/>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13" name="フローチャート: 判断 612">
          <a:extLst>
            <a:ext uri="{FF2B5EF4-FFF2-40B4-BE49-F238E27FC236}">
              <a16:creationId xmlns:a16="http://schemas.microsoft.com/office/drawing/2014/main" xmlns="" id="{F10F5A66-B984-4C8F-8D2C-621DE6DB3A6D}"/>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14" name="フローチャート: 判断 613">
          <a:extLst>
            <a:ext uri="{FF2B5EF4-FFF2-40B4-BE49-F238E27FC236}">
              <a16:creationId xmlns:a16="http://schemas.microsoft.com/office/drawing/2014/main" xmlns="" id="{3FF480F3-180D-493F-AF54-1C8533B47764}"/>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581FD954-FBFD-4ACE-AD55-FCD348F040C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B525D788-A321-4970-8971-C4BE757ADD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836A3245-3441-4884-83F9-67516CE3C3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06CF1B23-FCDA-46A2-AC53-8C027C8FE6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AA1FDE74-85B2-42E8-A6EC-762D05A3A4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20" name="楕円 619">
          <a:extLst>
            <a:ext uri="{FF2B5EF4-FFF2-40B4-BE49-F238E27FC236}">
              <a16:creationId xmlns:a16="http://schemas.microsoft.com/office/drawing/2014/main" xmlns="" id="{537919DB-0A6D-455C-9246-1D7354CB0D78}"/>
            </a:ext>
          </a:extLst>
        </xdr:cNvPr>
        <xdr:cNvSpPr/>
      </xdr:nvSpPr>
      <xdr:spPr>
        <a:xfrm>
          <a:off x="221107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88916</xdr:rowOff>
    </xdr:from>
    <xdr:ext cx="469744" cy="259045"/>
    <xdr:sp macro="" textlink="">
      <xdr:nvSpPr>
        <xdr:cNvPr id="621" name="【消防施設】&#10;一人当たり面積該当値テキスト">
          <a:extLst>
            <a:ext uri="{FF2B5EF4-FFF2-40B4-BE49-F238E27FC236}">
              <a16:creationId xmlns:a16="http://schemas.microsoft.com/office/drawing/2014/main" xmlns="" id="{66260604-CF3E-4830-9C14-CB0AF48A9207}"/>
            </a:ext>
          </a:extLst>
        </xdr:cNvPr>
        <xdr:cNvSpPr txBox="1"/>
      </xdr:nvSpPr>
      <xdr:spPr>
        <a:xfrm>
          <a:off x="22199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110489</xdr:rowOff>
    </xdr:from>
    <xdr:to>
      <xdr:col>112</xdr:col>
      <xdr:colOff>38100</xdr:colOff>
      <xdr:row>86</xdr:row>
      <xdr:rowOff>40639</xdr:rowOff>
    </xdr:to>
    <xdr:sp macro="" textlink="">
      <xdr:nvSpPr>
        <xdr:cNvPr id="622" name="楕円 621">
          <a:extLst>
            <a:ext uri="{FF2B5EF4-FFF2-40B4-BE49-F238E27FC236}">
              <a16:creationId xmlns:a16="http://schemas.microsoft.com/office/drawing/2014/main" xmlns="" id="{5CB19A76-CC6B-4281-8239-9EF4A42C57AF}"/>
            </a:ext>
          </a:extLst>
        </xdr:cNvPr>
        <xdr:cNvSpPr/>
      </xdr:nvSpPr>
      <xdr:spPr>
        <a:xfrm>
          <a:off x="212725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161289</xdr:rowOff>
    </xdr:from>
    <xdr:to>
      <xdr:col>116</xdr:col>
      <xdr:colOff>63500</xdr:colOff>
      <xdr:row>85</xdr:row>
      <xdr:rowOff>161289</xdr:rowOff>
    </xdr:to>
    <xdr:cxnSp macro="">
      <xdr:nvCxnSpPr>
        <xdr:cNvPr id="623" name="直線コネクタ 622">
          <a:extLst>
            <a:ext uri="{FF2B5EF4-FFF2-40B4-BE49-F238E27FC236}">
              <a16:creationId xmlns:a16="http://schemas.microsoft.com/office/drawing/2014/main" xmlns="" id="{82225155-3F1D-44AC-AE39-E27325131F29}"/>
            </a:ext>
          </a:extLst>
        </xdr:cNvPr>
        <xdr:cNvCxnSpPr/>
      </xdr:nvCxnSpPr>
      <xdr:spPr>
        <a:xfrm>
          <a:off x="21323300" y="14734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111761</xdr:rowOff>
    </xdr:from>
    <xdr:to>
      <xdr:col>107</xdr:col>
      <xdr:colOff>101600</xdr:colOff>
      <xdr:row>86</xdr:row>
      <xdr:rowOff>41911</xdr:rowOff>
    </xdr:to>
    <xdr:sp macro="" textlink="">
      <xdr:nvSpPr>
        <xdr:cNvPr id="624" name="楕円 623">
          <a:extLst>
            <a:ext uri="{FF2B5EF4-FFF2-40B4-BE49-F238E27FC236}">
              <a16:creationId xmlns:a16="http://schemas.microsoft.com/office/drawing/2014/main" xmlns="" id="{0F5636E5-CD59-4A31-832B-48EB952CFA06}"/>
            </a:ext>
          </a:extLst>
        </xdr:cNvPr>
        <xdr:cNvSpPr/>
      </xdr:nvSpPr>
      <xdr:spPr>
        <a:xfrm>
          <a:off x="20383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161289</xdr:rowOff>
    </xdr:from>
    <xdr:to>
      <xdr:col>111</xdr:col>
      <xdr:colOff>177800</xdr:colOff>
      <xdr:row>85</xdr:row>
      <xdr:rowOff>162561</xdr:rowOff>
    </xdr:to>
    <xdr:cxnSp macro="">
      <xdr:nvCxnSpPr>
        <xdr:cNvPr id="625" name="直線コネクタ 624">
          <a:extLst>
            <a:ext uri="{FF2B5EF4-FFF2-40B4-BE49-F238E27FC236}">
              <a16:creationId xmlns:a16="http://schemas.microsoft.com/office/drawing/2014/main" xmlns="" id="{4865AECE-D220-479A-85B7-957F2426F17B}"/>
            </a:ext>
          </a:extLst>
        </xdr:cNvPr>
        <xdr:cNvCxnSpPr/>
      </xdr:nvCxnSpPr>
      <xdr:spPr>
        <a:xfrm flipV="1">
          <a:off x="20434300" y="147345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626" name="楕円 625">
          <a:extLst>
            <a:ext uri="{FF2B5EF4-FFF2-40B4-BE49-F238E27FC236}">
              <a16:creationId xmlns:a16="http://schemas.microsoft.com/office/drawing/2014/main" xmlns="" id="{165439F1-A760-4B56-AE27-7BF856CD66E3}"/>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162561</xdr:rowOff>
    </xdr:from>
    <xdr:to>
      <xdr:col>107</xdr:col>
      <xdr:colOff>50800</xdr:colOff>
      <xdr:row>85</xdr:row>
      <xdr:rowOff>163830</xdr:rowOff>
    </xdr:to>
    <xdr:cxnSp macro="">
      <xdr:nvCxnSpPr>
        <xdr:cNvPr id="627" name="直線コネクタ 626">
          <a:extLst>
            <a:ext uri="{FF2B5EF4-FFF2-40B4-BE49-F238E27FC236}">
              <a16:creationId xmlns:a16="http://schemas.microsoft.com/office/drawing/2014/main" xmlns="" id="{445E5C0B-E7FC-43EB-8749-4D8AD99A01B2}"/>
            </a:ext>
          </a:extLst>
        </xdr:cNvPr>
        <xdr:cNvCxnSpPr/>
      </xdr:nvCxnSpPr>
      <xdr:spPr>
        <a:xfrm flipV="1">
          <a:off x="19545300" y="147358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114300</xdr:rowOff>
    </xdr:from>
    <xdr:to>
      <xdr:col>98</xdr:col>
      <xdr:colOff>38100</xdr:colOff>
      <xdr:row>86</xdr:row>
      <xdr:rowOff>44450</xdr:rowOff>
    </xdr:to>
    <xdr:sp macro="" textlink="">
      <xdr:nvSpPr>
        <xdr:cNvPr id="628" name="楕円 627">
          <a:extLst>
            <a:ext uri="{FF2B5EF4-FFF2-40B4-BE49-F238E27FC236}">
              <a16:creationId xmlns:a16="http://schemas.microsoft.com/office/drawing/2014/main" xmlns="" id="{BA633985-E86B-4966-86F0-FCE6D0B10A19}"/>
            </a:ext>
          </a:extLst>
        </xdr:cNvPr>
        <xdr:cNvSpPr/>
      </xdr:nvSpPr>
      <xdr:spPr>
        <a:xfrm>
          <a:off x="18605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165100</xdr:rowOff>
    </xdr:to>
    <xdr:cxnSp macro="">
      <xdr:nvCxnSpPr>
        <xdr:cNvPr id="629" name="直線コネクタ 628">
          <a:extLst>
            <a:ext uri="{FF2B5EF4-FFF2-40B4-BE49-F238E27FC236}">
              <a16:creationId xmlns:a16="http://schemas.microsoft.com/office/drawing/2014/main" xmlns="" id="{DE992BE4-6D8B-4809-9586-EE38E07FEDD0}"/>
            </a:ext>
          </a:extLst>
        </xdr:cNvPr>
        <xdr:cNvCxnSpPr/>
      </xdr:nvCxnSpPr>
      <xdr:spPr>
        <a:xfrm flipV="1">
          <a:off x="18656300" y="147370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30" name="n_1aveValue【消防施設】&#10;一人当たり面積">
          <a:extLst>
            <a:ext uri="{FF2B5EF4-FFF2-40B4-BE49-F238E27FC236}">
              <a16:creationId xmlns:a16="http://schemas.microsoft.com/office/drawing/2014/main" xmlns="" id="{D04E12D9-91F0-4595-BBD7-AFD38F8DB476}"/>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31" name="n_2aveValue【消防施設】&#10;一人当たり面積">
          <a:extLst>
            <a:ext uri="{FF2B5EF4-FFF2-40B4-BE49-F238E27FC236}">
              <a16:creationId xmlns:a16="http://schemas.microsoft.com/office/drawing/2014/main" xmlns="" id="{21B0F8DB-9E3A-4F20-8956-98EA7F219103}"/>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632" name="n_3aveValue【消防施設】&#10;一人当たり面積">
          <a:extLst>
            <a:ext uri="{FF2B5EF4-FFF2-40B4-BE49-F238E27FC236}">
              <a16:creationId xmlns:a16="http://schemas.microsoft.com/office/drawing/2014/main" xmlns="" id="{70ED9CC3-703D-48BD-9455-857CE0FEC20C}"/>
            </a:ext>
          </a:extLst>
        </xdr:cNvPr>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633" name="n_4aveValue【消防施設】&#10;一人当たり面積">
          <a:extLst>
            <a:ext uri="{FF2B5EF4-FFF2-40B4-BE49-F238E27FC236}">
              <a16:creationId xmlns:a16="http://schemas.microsoft.com/office/drawing/2014/main" xmlns="" id="{067F5ACD-67AB-4969-8723-5FD97B580B26}"/>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34" name="n_1mainValue【消防施設】&#10;一人当たり面積">
          <a:extLst>
            <a:ext uri="{FF2B5EF4-FFF2-40B4-BE49-F238E27FC236}">
              <a16:creationId xmlns:a16="http://schemas.microsoft.com/office/drawing/2014/main" xmlns="" id="{1656C581-9269-4988-A3C1-2B73D1901C9F}"/>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58438</xdr:rowOff>
    </xdr:from>
    <xdr:ext cx="469744" cy="259045"/>
    <xdr:sp macro="" textlink="">
      <xdr:nvSpPr>
        <xdr:cNvPr id="635" name="n_2mainValue【消防施設】&#10;一人当たり面積">
          <a:extLst>
            <a:ext uri="{FF2B5EF4-FFF2-40B4-BE49-F238E27FC236}">
              <a16:creationId xmlns:a16="http://schemas.microsoft.com/office/drawing/2014/main" xmlns="" id="{B3EDBE62-67E1-4EC4-A438-8640FAEEEA66}"/>
            </a:ext>
          </a:extLst>
        </xdr:cNvPr>
        <xdr:cNvSpPr txBox="1"/>
      </xdr:nvSpPr>
      <xdr:spPr>
        <a:xfrm>
          <a:off x="20199427" y="1446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59707</xdr:rowOff>
    </xdr:from>
    <xdr:ext cx="469744" cy="259045"/>
    <xdr:sp macro="" textlink="">
      <xdr:nvSpPr>
        <xdr:cNvPr id="636" name="n_3mainValue【消防施設】&#10;一人当たり面積">
          <a:extLst>
            <a:ext uri="{FF2B5EF4-FFF2-40B4-BE49-F238E27FC236}">
              <a16:creationId xmlns:a16="http://schemas.microsoft.com/office/drawing/2014/main" xmlns="" id="{899FBC62-D495-4B03-B639-DD8DB014B2DD}"/>
            </a:ext>
          </a:extLst>
        </xdr:cNvPr>
        <xdr:cNvSpPr txBox="1"/>
      </xdr:nvSpPr>
      <xdr:spPr>
        <a:xfrm>
          <a:off x="193104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637" name="n_4mainValue【消防施設】&#10;一人当たり面積">
          <a:extLst>
            <a:ext uri="{FF2B5EF4-FFF2-40B4-BE49-F238E27FC236}">
              <a16:creationId xmlns:a16="http://schemas.microsoft.com/office/drawing/2014/main" xmlns="" id="{CA968BC8-C695-405B-84AB-3B7B8E9E4F57}"/>
            </a:ext>
          </a:extLst>
        </xdr:cNvPr>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xmlns="" id="{54066B69-D454-4200-AA4C-F65D9016BE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xmlns="" id="{97CFC85C-3BCA-4116-A120-B20D893DCC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xmlns="" id="{FB5CCF45-D3D4-41D0-81C9-96245AD190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xmlns="" id="{185C1182-B86F-4997-A8A6-19BC1F4348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xmlns="" id="{74AE94A9-C5C1-4415-9CD5-554A241C90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xmlns="" id="{6A2D7D4B-EB01-49DC-8E1A-4AB4784F99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xmlns="" id="{09DB5163-D945-4FCD-B928-F012C5FDC7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xmlns="" id="{6A4003A4-7ABF-4B07-B157-E861077FDA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xmlns="" id="{80947CE1-AB64-4477-A225-9D101997C24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xmlns="" id="{DA4FF800-7A1E-44F0-81FB-E6925DAFD7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xmlns="" id="{1EB008D5-3BF0-442B-83F8-9DD9441905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xmlns="" id="{1CA57245-8B8C-407E-A000-C6B6C26BA69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xmlns="" id="{94CA5A30-CA63-48A9-B5D5-B650BB67747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xmlns="" id="{DC09305A-59CF-4895-A442-655FCB1DC48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xmlns="" id="{01C9E96B-0D3B-4C96-B844-70D7A55D3F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xmlns="" id="{FCA08AF8-64E8-422A-A6C8-61F3C6E39AF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xmlns="" id="{98E7C58C-DAF7-4A60-B7BD-E2EF92A9376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xmlns="" id="{AED1F30E-5A8F-489C-B845-8C6550EF5E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xmlns="" id="{6CB6569F-F8DC-4D9B-B0EE-860A07BA1FC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xmlns="" id="{757CE1AD-AE23-49BA-AE06-1D9598DCD4B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xmlns="" id="{0340AD5E-4407-45EA-AE46-BCEE9E0FA4F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xmlns="" id="{E475754B-6CFA-45F8-B452-57D88F7E13D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xmlns="" id="{39CFA5EB-6847-4C35-9D13-C8C9F16735E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xmlns="" id="{7044B002-C416-4CBC-BA8A-F79CD703024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xmlns="" id="{1979E465-5EA7-4426-A813-AC3EF30D33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63" name="直線コネクタ 662">
          <a:extLst>
            <a:ext uri="{FF2B5EF4-FFF2-40B4-BE49-F238E27FC236}">
              <a16:creationId xmlns:a16="http://schemas.microsoft.com/office/drawing/2014/main" xmlns="" id="{DDADDFF9-15B8-4FE3-BA0D-39684CF9E9DC}"/>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64" name="【庁舎】&#10;有形固定資産減価償却率最小値テキスト">
          <a:extLst>
            <a:ext uri="{FF2B5EF4-FFF2-40B4-BE49-F238E27FC236}">
              <a16:creationId xmlns:a16="http://schemas.microsoft.com/office/drawing/2014/main" xmlns="" id="{4A1B0406-928A-4D3A-B7B4-E2099F6E99EC}"/>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65" name="直線コネクタ 664">
          <a:extLst>
            <a:ext uri="{FF2B5EF4-FFF2-40B4-BE49-F238E27FC236}">
              <a16:creationId xmlns:a16="http://schemas.microsoft.com/office/drawing/2014/main" xmlns="" id="{C2717E5B-D498-4F81-A811-8B8840D3BE0B}"/>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6" name="【庁舎】&#10;有形固定資産減価償却率最大値テキスト">
          <a:extLst>
            <a:ext uri="{FF2B5EF4-FFF2-40B4-BE49-F238E27FC236}">
              <a16:creationId xmlns:a16="http://schemas.microsoft.com/office/drawing/2014/main" xmlns="" id="{7172C2EB-6682-44D8-821C-189D10A2570F}"/>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a:extLst>
            <a:ext uri="{FF2B5EF4-FFF2-40B4-BE49-F238E27FC236}">
              <a16:creationId xmlns:a16="http://schemas.microsoft.com/office/drawing/2014/main" xmlns="" id="{44D96517-57C9-4EDD-A6FF-C497671F16E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668" name="【庁舎】&#10;有形固定資産減価償却率平均値テキスト">
          <a:extLst>
            <a:ext uri="{FF2B5EF4-FFF2-40B4-BE49-F238E27FC236}">
              <a16:creationId xmlns:a16="http://schemas.microsoft.com/office/drawing/2014/main" xmlns="" id="{CCE51FBB-F693-4A7A-A854-4F4D28C748CF}"/>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69" name="フローチャート: 判断 668">
          <a:extLst>
            <a:ext uri="{FF2B5EF4-FFF2-40B4-BE49-F238E27FC236}">
              <a16:creationId xmlns:a16="http://schemas.microsoft.com/office/drawing/2014/main" xmlns="" id="{201F77F9-C0EE-4794-9BA4-C9886AF89A9F}"/>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670" name="フローチャート: 判断 669">
          <a:extLst>
            <a:ext uri="{FF2B5EF4-FFF2-40B4-BE49-F238E27FC236}">
              <a16:creationId xmlns:a16="http://schemas.microsoft.com/office/drawing/2014/main" xmlns="" id="{61A71AB2-114A-49C3-AE9E-96EAD8249FB9}"/>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71" name="フローチャート: 判断 670">
          <a:extLst>
            <a:ext uri="{FF2B5EF4-FFF2-40B4-BE49-F238E27FC236}">
              <a16:creationId xmlns:a16="http://schemas.microsoft.com/office/drawing/2014/main" xmlns="" id="{26972748-6F31-46C3-98B5-6EBF842611AE}"/>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672" name="フローチャート: 判断 671">
          <a:extLst>
            <a:ext uri="{FF2B5EF4-FFF2-40B4-BE49-F238E27FC236}">
              <a16:creationId xmlns:a16="http://schemas.microsoft.com/office/drawing/2014/main" xmlns="" id="{EC0BE718-9B7B-4611-B91B-5234198EC3BB}"/>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73" name="フローチャート: 判断 672">
          <a:extLst>
            <a:ext uri="{FF2B5EF4-FFF2-40B4-BE49-F238E27FC236}">
              <a16:creationId xmlns:a16="http://schemas.microsoft.com/office/drawing/2014/main" xmlns="" id="{07748562-885D-4E40-98A0-9376D2183319}"/>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F90CEEFB-AFE6-4B19-B1AD-83D981507D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BA13C2DE-14D3-41F7-AD39-86D546FDF1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DB0F8407-FA0D-4A73-B08F-0A855470E3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C2379F5F-AF9B-4240-A378-02E999E800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2602A54D-D1B6-4BBF-82D9-98C906BD691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679" name="楕円 678">
          <a:extLst>
            <a:ext uri="{FF2B5EF4-FFF2-40B4-BE49-F238E27FC236}">
              <a16:creationId xmlns:a16="http://schemas.microsoft.com/office/drawing/2014/main" xmlns="" id="{2FE7F1B1-E94D-4EB6-8619-B55F8BADDB17}"/>
            </a:ext>
          </a:extLst>
        </xdr:cNvPr>
        <xdr:cNvSpPr/>
      </xdr:nvSpPr>
      <xdr:spPr>
        <a:xfrm>
          <a:off x="16268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680" name="【庁舎】&#10;有形固定資産減価償却率該当値テキスト">
          <a:extLst>
            <a:ext uri="{FF2B5EF4-FFF2-40B4-BE49-F238E27FC236}">
              <a16:creationId xmlns:a16="http://schemas.microsoft.com/office/drawing/2014/main" xmlns="" id="{EB2FE2DF-0C8B-4CDC-8ECB-43241702F074}"/>
            </a:ext>
          </a:extLst>
        </xdr:cNvPr>
        <xdr:cNvSpPr txBox="1"/>
      </xdr:nvSpPr>
      <xdr:spPr>
        <a:xfrm>
          <a:off x="16357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681" name="楕円 680">
          <a:extLst>
            <a:ext uri="{FF2B5EF4-FFF2-40B4-BE49-F238E27FC236}">
              <a16:creationId xmlns:a16="http://schemas.microsoft.com/office/drawing/2014/main" xmlns="" id="{64F4D855-DB7D-42F2-9035-A5D015419467}"/>
            </a:ext>
          </a:extLst>
        </xdr:cNvPr>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108857</xdr:rowOff>
    </xdr:to>
    <xdr:cxnSp macro="">
      <xdr:nvCxnSpPr>
        <xdr:cNvPr id="682" name="直線コネクタ 681">
          <a:extLst>
            <a:ext uri="{FF2B5EF4-FFF2-40B4-BE49-F238E27FC236}">
              <a16:creationId xmlns:a16="http://schemas.microsoft.com/office/drawing/2014/main" xmlns="" id="{2BC8B015-F7B8-4AAF-B1C0-CC38E14B46CC}"/>
            </a:ext>
          </a:extLst>
        </xdr:cNvPr>
        <xdr:cNvCxnSpPr/>
      </xdr:nvCxnSpPr>
      <xdr:spPr>
        <a:xfrm>
          <a:off x="15481300" y="182564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683" name="楕円 682">
          <a:extLst>
            <a:ext uri="{FF2B5EF4-FFF2-40B4-BE49-F238E27FC236}">
              <a16:creationId xmlns:a16="http://schemas.microsoft.com/office/drawing/2014/main" xmlns="" id="{23554CA4-6F19-42F2-B5E7-6401566A8C8E}"/>
            </a:ext>
          </a:extLst>
        </xdr:cNvPr>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82731</xdr:rowOff>
    </xdr:to>
    <xdr:cxnSp macro="">
      <xdr:nvCxnSpPr>
        <xdr:cNvPr id="684" name="直線コネクタ 683">
          <a:extLst>
            <a:ext uri="{FF2B5EF4-FFF2-40B4-BE49-F238E27FC236}">
              <a16:creationId xmlns:a16="http://schemas.microsoft.com/office/drawing/2014/main" xmlns="" id="{8A8E740B-0114-4335-B4FC-9F77E8D8C530}"/>
            </a:ext>
          </a:extLst>
        </xdr:cNvPr>
        <xdr:cNvCxnSpPr/>
      </xdr:nvCxnSpPr>
      <xdr:spPr>
        <a:xfrm>
          <a:off x="14592300" y="182335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85" name="楕円 684">
          <a:extLst>
            <a:ext uri="{FF2B5EF4-FFF2-40B4-BE49-F238E27FC236}">
              <a16:creationId xmlns:a16="http://schemas.microsoft.com/office/drawing/2014/main" xmlns="" id="{CA8313F4-B0C1-4870-9F6E-0917B1ABB35A}"/>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106</xdr:row>
      <xdr:rowOff>59871</xdr:rowOff>
    </xdr:to>
    <xdr:cxnSp macro="">
      <xdr:nvCxnSpPr>
        <xdr:cNvPr id="686" name="直線コネクタ 685">
          <a:extLst>
            <a:ext uri="{FF2B5EF4-FFF2-40B4-BE49-F238E27FC236}">
              <a16:creationId xmlns:a16="http://schemas.microsoft.com/office/drawing/2014/main" xmlns="" id="{4BC0224D-C6B1-4962-96C6-678B36EDB50C}"/>
            </a:ext>
          </a:extLst>
        </xdr:cNvPr>
        <xdr:cNvCxnSpPr/>
      </xdr:nvCxnSpPr>
      <xdr:spPr>
        <a:xfrm>
          <a:off x="13703300" y="1813233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20501</xdr:rowOff>
    </xdr:from>
    <xdr:to>
      <xdr:col>67</xdr:col>
      <xdr:colOff>101600</xdr:colOff>
      <xdr:row>105</xdr:row>
      <xdr:rowOff>122101</xdr:rowOff>
    </xdr:to>
    <xdr:sp macro="" textlink="">
      <xdr:nvSpPr>
        <xdr:cNvPr id="687" name="楕円 686">
          <a:extLst>
            <a:ext uri="{FF2B5EF4-FFF2-40B4-BE49-F238E27FC236}">
              <a16:creationId xmlns:a16="http://schemas.microsoft.com/office/drawing/2014/main" xmlns="" id="{CC5A4632-52F6-4064-94AC-3F61AA3AFE49}"/>
            </a:ext>
          </a:extLst>
        </xdr:cNvPr>
        <xdr:cNvSpPr/>
      </xdr:nvSpPr>
      <xdr:spPr>
        <a:xfrm>
          <a:off x="12763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71301</xdr:rowOff>
    </xdr:from>
    <xdr:to>
      <xdr:col>71</xdr:col>
      <xdr:colOff>177800</xdr:colOff>
      <xdr:row>105</xdr:row>
      <xdr:rowOff>130084</xdr:rowOff>
    </xdr:to>
    <xdr:cxnSp macro="">
      <xdr:nvCxnSpPr>
        <xdr:cNvPr id="688" name="直線コネクタ 687">
          <a:extLst>
            <a:ext uri="{FF2B5EF4-FFF2-40B4-BE49-F238E27FC236}">
              <a16:creationId xmlns:a16="http://schemas.microsoft.com/office/drawing/2014/main" xmlns="" id="{777A12BB-6316-41CE-9A09-605F1F286628}"/>
            </a:ext>
          </a:extLst>
        </xdr:cNvPr>
        <xdr:cNvCxnSpPr/>
      </xdr:nvCxnSpPr>
      <xdr:spPr>
        <a:xfrm>
          <a:off x="12814300" y="180735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689" name="n_1aveValue【庁舎】&#10;有形固定資産減価償却率">
          <a:extLst>
            <a:ext uri="{FF2B5EF4-FFF2-40B4-BE49-F238E27FC236}">
              <a16:creationId xmlns:a16="http://schemas.microsoft.com/office/drawing/2014/main" xmlns="" id="{ECB45D31-CA6E-4123-896A-1FC084C92E32}"/>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690" name="n_2aveValue【庁舎】&#10;有形固定資産減価償却率">
          <a:extLst>
            <a:ext uri="{FF2B5EF4-FFF2-40B4-BE49-F238E27FC236}">
              <a16:creationId xmlns:a16="http://schemas.microsoft.com/office/drawing/2014/main" xmlns="" id="{5263DF43-E77F-4453-8099-D75EAAA25BBD}"/>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691" name="n_3aveValue【庁舎】&#10;有形固定資産減価償却率">
          <a:extLst>
            <a:ext uri="{FF2B5EF4-FFF2-40B4-BE49-F238E27FC236}">
              <a16:creationId xmlns:a16="http://schemas.microsoft.com/office/drawing/2014/main" xmlns="" id="{3157A515-8C13-42CF-9520-76D6ECD0439F}"/>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92" name="n_4aveValue【庁舎】&#10;有形固定資産減価償却率">
          <a:extLst>
            <a:ext uri="{FF2B5EF4-FFF2-40B4-BE49-F238E27FC236}">
              <a16:creationId xmlns:a16="http://schemas.microsoft.com/office/drawing/2014/main" xmlns="" id="{EB00366D-5CF7-4D62-87D1-97E029DA9EF1}"/>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693" name="n_1mainValue【庁舎】&#10;有形固定資産減価償却率">
          <a:extLst>
            <a:ext uri="{FF2B5EF4-FFF2-40B4-BE49-F238E27FC236}">
              <a16:creationId xmlns:a16="http://schemas.microsoft.com/office/drawing/2014/main" xmlns="" id="{C4A94C17-C1D8-4EEC-8714-21B6DC229D7A}"/>
            </a:ext>
          </a:extLst>
        </xdr:cNvPr>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694" name="n_2mainValue【庁舎】&#10;有形固定資産減価償却率">
          <a:extLst>
            <a:ext uri="{FF2B5EF4-FFF2-40B4-BE49-F238E27FC236}">
              <a16:creationId xmlns:a16="http://schemas.microsoft.com/office/drawing/2014/main" xmlns="" id="{0816C140-6120-4776-88E1-292F1ADC4C58}"/>
            </a:ext>
          </a:extLst>
        </xdr:cNvPr>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5" name="n_3mainValue【庁舎】&#10;有形固定資産減価償却率">
          <a:extLst>
            <a:ext uri="{FF2B5EF4-FFF2-40B4-BE49-F238E27FC236}">
              <a16:creationId xmlns:a16="http://schemas.microsoft.com/office/drawing/2014/main" xmlns="" id="{E964C98A-60F4-47AE-AC8D-69D647A9F69D}"/>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113228</xdr:rowOff>
    </xdr:from>
    <xdr:ext cx="405111" cy="259045"/>
    <xdr:sp macro="" textlink="">
      <xdr:nvSpPr>
        <xdr:cNvPr id="696" name="n_4mainValue【庁舎】&#10;有形固定資産減価償却率">
          <a:extLst>
            <a:ext uri="{FF2B5EF4-FFF2-40B4-BE49-F238E27FC236}">
              <a16:creationId xmlns:a16="http://schemas.microsoft.com/office/drawing/2014/main" xmlns="" id="{03BD4FA6-BC33-48F4-A628-51F47A33292C}"/>
            </a:ext>
          </a:extLst>
        </xdr:cNvPr>
        <xdr:cNvSpPr txBox="1"/>
      </xdr:nvSpPr>
      <xdr:spPr>
        <a:xfrm>
          <a:off x="12611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xmlns="" id="{CA1CA1A2-8AD3-4B2A-8010-DFA2798795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xmlns="" id="{8EBA6E1E-144A-4E38-B878-90643E160F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xmlns="" id="{21501D40-912A-4B21-9FC6-A51F8B458E6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xmlns="" id="{5F4BB7E8-56E2-4D29-AD13-A4203C4706F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xmlns="" id="{34FF7A8C-C966-46A7-A288-51B5D4F79E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xmlns="" id="{8DF7663D-332A-433E-8B8D-9196357D79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xmlns="" id="{EF3DED41-7EB0-41C8-87BD-893651CD18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xmlns="" id="{A0264A7E-BFE3-4C85-9067-04FCEB8F8D3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xmlns="" id="{7F2A46BF-D3BE-4C00-91A9-A57A442634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xmlns="" id="{9A19372E-A873-488F-A0BB-131D682A15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xmlns="" id="{6A29A100-6137-4061-97EE-C3F96509F24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xmlns="" id="{C82AB842-4C86-4108-80D1-47C80588D67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xmlns="" id="{C27DCE92-D8B7-43D9-992C-722FBEA8C5B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xmlns="" id="{0A095CA2-8EB3-496B-A0D8-53B0AD33C26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xmlns="" id="{9BCF4D02-8409-4A73-8AE1-20DBC82A1A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xmlns="" id="{1901D203-4BB2-4C7D-AE6B-8D093826686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xmlns="" id="{7FB830F7-ADC7-4D33-944B-8B88FA4A7E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xmlns="" id="{072BC1B9-7373-4FA3-A22B-9E504C5D39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xmlns="" id="{A0B8C1C5-58D8-4550-B525-C95CA616166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xmlns="" id="{8204FB4F-6FD2-4A13-B76D-DA94D3EB31C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xmlns="" id="{E9C16E6B-E2BB-44C3-872D-491754EF125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xmlns="" id="{99F4A1D3-D9C4-4264-8EE5-FA73D836834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xmlns="" id="{62A53D04-112F-411D-BFC6-06374EACD4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xmlns="" id="{09B6A84A-645B-4310-81E1-1D334B50D3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xmlns="" id="{FAD45C35-CFA1-4EE9-9CC1-FEBC39558F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22" name="直線コネクタ 721">
          <a:extLst>
            <a:ext uri="{FF2B5EF4-FFF2-40B4-BE49-F238E27FC236}">
              <a16:creationId xmlns:a16="http://schemas.microsoft.com/office/drawing/2014/main" xmlns="" id="{8CA5CE46-1B9A-4C0B-9C6F-BA00B6BC915C}"/>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23" name="【庁舎】&#10;一人当たり面積最小値テキスト">
          <a:extLst>
            <a:ext uri="{FF2B5EF4-FFF2-40B4-BE49-F238E27FC236}">
              <a16:creationId xmlns:a16="http://schemas.microsoft.com/office/drawing/2014/main" xmlns="" id="{2960DE8B-38B4-4099-B3A6-97B842CA62F1}"/>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24" name="直線コネクタ 723">
          <a:extLst>
            <a:ext uri="{FF2B5EF4-FFF2-40B4-BE49-F238E27FC236}">
              <a16:creationId xmlns:a16="http://schemas.microsoft.com/office/drawing/2014/main" xmlns="" id="{9B1048C2-6E61-42D1-A078-FB7E6898D786}"/>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25" name="【庁舎】&#10;一人当たり面積最大値テキスト">
          <a:extLst>
            <a:ext uri="{FF2B5EF4-FFF2-40B4-BE49-F238E27FC236}">
              <a16:creationId xmlns:a16="http://schemas.microsoft.com/office/drawing/2014/main" xmlns="" id="{72B93A01-05EE-4359-BAB6-BC0448F8908C}"/>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26" name="直線コネクタ 725">
          <a:extLst>
            <a:ext uri="{FF2B5EF4-FFF2-40B4-BE49-F238E27FC236}">
              <a16:creationId xmlns:a16="http://schemas.microsoft.com/office/drawing/2014/main" xmlns="" id="{E4BB76F0-C038-4311-9B6D-CB195909137E}"/>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27" name="【庁舎】&#10;一人当たり面積平均値テキスト">
          <a:extLst>
            <a:ext uri="{FF2B5EF4-FFF2-40B4-BE49-F238E27FC236}">
              <a16:creationId xmlns:a16="http://schemas.microsoft.com/office/drawing/2014/main" xmlns="" id="{8596D043-AFCC-44BE-BC16-3372B5B1307E}"/>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28" name="フローチャート: 判断 727">
          <a:extLst>
            <a:ext uri="{FF2B5EF4-FFF2-40B4-BE49-F238E27FC236}">
              <a16:creationId xmlns:a16="http://schemas.microsoft.com/office/drawing/2014/main" xmlns="" id="{19271E98-1A20-4F24-9A33-2A678ECE034D}"/>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29" name="フローチャート: 判断 728">
          <a:extLst>
            <a:ext uri="{FF2B5EF4-FFF2-40B4-BE49-F238E27FC236}">
              <a16:creationId xmlns:a16="http://schemas.microsoft.com/office/drawing/2014/main" xmlns="" id="{45E3A21F-F8EB-4EB2-B09C-672428CBA52B}"/>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30" name="フローチャート: 判断 729">
          <a:extLst>
            <a:ext uri="{FF2B5EF4-FFF2-40B4-BE49-F238E27FC236}">
              <a16:creationId xmlns:a16="http://schemas.microsoft.com/office/drawing/2014/main" xmlns="" id="{20E5F02C-72CE-443A-9833-14ABF804825A}"/>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31" name="フローチャート: 判断 730">
          <a:extLst>
            <a:ext uri="{FF2B5EF4-FFF2-40B4-BE49-F238E27FC236}">
              <a16:creationId xmlns:a16="http://schemas.microsoft.com/office/drawing/2014/main" xmlns="" id="{B59AD2DD-0E0E-4953-991B-03A48ABDA898}"/>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32" name="フローチャート: 判断 731">
          <a:extLst>
            <a:ext uri="{FF2B5EF4-FFF2-40B4-BE49-F238E27FC236}">
              <a16:creationId xmlns:a16="http://schemas.microsoft.com/office/drawing/2014/main" xmlns="" id="{A8C08CB8-CFFD-44C4-8E37-176A6FC738B1}"/>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703360AF-7E7A-4CBD-BDA6-30534EF273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D9A21BAF-9373-441D-A9D3-2EF9B0E8A3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A8D27C6-6BE9-43DC-AD53-B042DFE0318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4F16CB2F-4D38-4077-BEF2-8D14B96DA0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D51FA047-C65E-45D6-8F0E-69FCDB2A9C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160927</xdr:rowOff>
    </xdr:from>
    <xdr:to>
      <xdr:col>116</xdr:col>
      <xdr:colOff>114300</xdr:colOff>
      <xdr:row>107</xdr:row>
      <xdr:rowOff>91077</xdr:rowOff>
    </xdr:to>
    <xdr:sp macro="" textlink="">
      <xdr:nvSpPr>
        <xdr:cNvPr id="738" name="楕円 737">
          <a:extLst>
            <a:ext uri="{FF2B5EF4-FFF2-40B4-BE49-F238E27FC236}">
              <a16:creationId xmlns:a16="http://schemas.microsoft.com/office/drawing/2014/main" xmlns="" id="{DA0F849C-9B44-439D-853B-38AA81102A49}"/>
            </a:ext>
          </a:extLst>
        </xdr:cNvPr>
        <xdr:cNvSpPr/>
      </xdr:nvSpPr>
      <xdr:spPr>
        <a:xfrm>
          <a:off x="22110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139354</xdr:rowOff>
    </xdr:from>
    <xdr:ext cx="469744" cy="259045"/>
    <xdr:sp macro="" textlink="">
      <xdr:nvSpPr>
        <xdr:cNvPr id="739" name="【庁舎】&#10;一人当たり面積該当値テキスト">
          <a:extLst>
            <a:ext uri="{FF2B5EF4-FFF2-40B4-BE49-F238E27FC236}">
              <a16:creationId xmlns:a16="http://schemas.microsoft.com/office/drawing/2014/main" xmlns="" id="{D6EDD1EB-8582-46D7-92E7-55502DB876DA}"/>
            </a:ext>
          </a:extLst>
        </xdr:cNvPr>
        <xdr:cNvSpPr txBox="1"/>
      </xdr:nvSpPr>
      <xdr:spPr>
        <a:xfrm>
          <a:off x="22199600"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164193</xdr:rowOff>
    </xdr:from>
    <xdr:to>
      <xdr:col>112</xdr:col>
      <xdr:colOff>38100</xdr:colOff>
      <xdr:row>107</xdr:row>
      <xdr:rowOff>94343</xdr:rowOff>
    </xdr:to>
    <xdr:sp macro="" textlink="">
      <xdr:nvSpPr>
        <xdr:cNvPr id="740" name="楕円 739">
          <a:extLst>
            <a:ext uri="{FF2B5EF4-FFF2-40B4-BE49-F238E27FC236}">
              <a16:creationId xmlns:a16="http://schemas.microsoft.com/office/drawing/2014/main" xmlns="" id="{CDF5DDDC-29A8-4EA9-9FFD-4194F124626B}"/>
            </a:ext>
          </a:extLst>
        </xdr:cNvPr>
        <xdr:cNvSpPr/>
      </xdr:nvSpPr>
      <xdr:spPr>
        <a:xfrm>
          <a:off x="2127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40277</xdr:rowOff>
    </xdr:from>
    <xdr:to>
      <xdr:col>116</xdr:col>
      <xdr:colOff>63500</xdr:colOff>
      <xdr:row>107</xdr:row>
      <xdr:rowOff>43543</xdr:rowOff>
    </xdr:to>
    <xdr:cxnSp macro="">
      <xdr:nvCxnSpPr>
        <xdr:cNvPr id="741" name="直線コネクタ 740">
          <a:extLst>
            <a:ext uri="{FF2B5EF4-FFF2-40B4-BE49-F238E27FC236}">
              <a16:creationId xmlns:a16="http://schemas.microsoft.com/office/drawing/2014/main" xmlns="" id="{8B2FB994-A0DA-49CA-B48C-1CD15AAC406F}"/>
            </a:ext>
          </a:extLst>
        </xdr:cNvPr>
        <xdr:cNvCxnSpPr/>
      </xdr:nvCxnSpPr>
      <xdr:spPr>
        <a:xfrm flipV="1">
          <a:off x="21323300" y="183854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42" name="楕円 741">
          <a:extLst>
            <a:ext uri="{FF2B5EF4-FFF2-40B4-BE49-F238E27FC236}">
              <a16:creationId xmlns:a16="http://schemas.microsoft.com/office/drawing/2014/main" xmlns="" id="{597A2216-AD51-48A0-860B-F310DEAA1751}"/>
            </a:ext>
          </a:extLst>
        </xdr:cNvPr>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45176</xdr:rowOff>
    </xdr:to>
    <xdr:cxnSp macro="">
      <xdr:nvCxnSpPr>
        <xdr:cNvPr id="743" name="直線コネクタ 742">
          <a:extLst>
            <a:ext uri="{FF2B5EF4-FFF2-40B4-BE49-F238E27FC236}">
              <a16:creationId xmlns:a16="http://schemas.microsoft.com/office/drawing/2014/main" xmlns="" id="{A8A5466E-8523-4BB9-A7DA-27DD5F5A16BF}"/>
            </a:ext>
          </a:extLst>
        </xdr:cNvPr>
        <xdr:cNvCxnSpPr/>
      </xdr:nvCxnSpPr>
      <xdr:spPr>
        <a:xfrm flipV="1">
          <a:off x="20434300" y="1838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744" name="楕円 743">
          <a:extLst>
            <a:ext uri="{FF2B5EF4-FFF2-40B4-BE49-F238E27FC236}">
              <a16:creationId xmlns:a16="http://schemas.microsoft.com/office/drawing/2014/main" xmlns="" id="{22EDE4D1-EA46-41C1-A5ED-EC084357F3B1}"/>
            </a:ext>
          </a:extLst>
        </xdr:cNvPr>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46808</xdr:rowOff>
    </xdr:to>
    <xdr:cxnSp macro="">
      <xdr:nvCxnSpPr>
        <xdr:cNvPr id="745" name="直線コネクタ 744">
          <a:extLst>
            <a:ext uri="{FF2B5EF4-FFF2-40B4-BE49-F238E27FC236}">
              <a16:creationId xmlns:a16="http://schemas.microsoft.com/office/drawing/2014/main" xmlns="" id="{3DD9FCE7-32BB-4106-BDEE-85131645990F}"/>
            </a:ext>
          </a:extLst>
        </xdr:cNvPr>
        <xdr:cNvCxnSpPr/>
      </xdr:nvCxnSpPr>
      <xdr:spPr>
        <a:xfrm flipV="1">
          <a:off x="19545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46" name="楕円 745">
          <a:extLst>
            <a:ext uri="{FF2B5EF4-FFF2-40B4-BE49-F238E27FC236}">
              <a16:creationId xmlns:a16="http://schemas.microsoft.com/office/drawing/2014/main" xmlns="" id="{A3B3AF82-6D7E-498D-8186-AB4D1D3B2C9D}"/>
            </a:ext>
          </a:extLst>
        </xdr:cNvPr>
        <xdr:cNvSpPr/>
      </xdr:nvSpPr>
      <xdr:spPr>
        <a:xfrm>
          <a:off x="18605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46808</xdr:rowOff>
    </xdr:from>
    <xdr:to>
      <xdr:col>102</xdr:col>
      <xdr:colOff>114300</xdr:colOff>
      <xdr:row>107</xdr:row>
      <xdr:rowOff>48442</xdr:rowOff>
    </xdr:to>
    <xdr:cxnSp macro="">
      <xdr:nvCxnSpPr>
        <xdr:cNvPr id="747" name="直線コネクタ 746">
          <a:extLst>
            <a:ext uri="{FF2B5EF4-FFF2-40B4-BE49-F238E27FC236}">
              <a16:creationId xmlns:a16="http://schemas.microsoft.com/office/drawing/2014/main" xmlns="" id="{65CD25C0-D343-4696-8E19-E8826A4098E6}"/>
            </a:ext>
          </a:extLst>
        </xdr:cNvPr>
        <xdr:cNvCxnSpPr/>
      </xdr:nvCxnSpPr>
      <xdr:spPr>
        <a:xfrm flipV="1">
          <a:off x="18656300" y="183919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48" name="n_1aveValue【庁舎】&#10;一人当たり面積">
          <a:extLst>
            <a:ext uri="{FF2B5EF4-FFF2-40B4-BE49-F238E27FC236}">
              <a16:creationId xmlns:a16="http://schemas.microsoft.com/office/drawing/2014/main" xmlns="" id="{7A7384A6-07FB-4D37-AFCE-7C94BA00B72E}"/>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749" name="n_2aveValue【庁舎】&#10;一人当たり面積">
          <a:extLst>
            <a:ext uri="{FF2B5EF4-FFF2-40B4-BE49-F238E27FC236}">
              <a16:creationId xmlns:a16="http://schemas.microsoft.com/office/drawing/2014/main" xmlns="" id="{27233D8E-49C3-4444-A870-4ADC8CAF7D9F}"/>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50" name="n_3aveValue【庁舎】&#10;一人当たり面積">
          <a:extLst>
            <a:ext uri="{FF2B5EF4-FFF2-40B4-BE49-F238E27FC236}">
              <a16:creationId xmlns:a16="http://schemas.microsoft.com/office/drawing/2014/main" xmlns="" id="{70486A13-1B09-4866-8F26-2DE842F3D8C6}"/>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751" name="n_4aveValue【庁舎】&#10;一人当たり面積">
          <a:extLst>
            <a:ext uri="{FF2B5EF4-FFF2-40B4-BE49-F238E27FC236}">
              <a16:creationId xmlns:a16="http://schemas.microsoft.com/office/drawing/2014/main" xmlns="" id="{B51DD06B-B358-49E8-82DA-7B197C40DC8E}"/>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85470</xdr:rowOff>
    </xdr:from>
    <xdr:ext cx="469744" cy="259045"/>
    <xdr:sp macro="" textlink="">
      <xdr:nvSpPr>
        <xdr:cNvPr id="752" name="n_1mainValue【庁舎】&#10;一人当たり面積">
          <a:extLst>
            <a:ext uri="{FF2B5EF4-FFF2-40B4-BE49-F238E27FC236}">
              <a16:creationId xmlns:a16="http://schemas.microsoft.com/office/drawing/2014/main" xmlns="" id="{4B83DAAB-0EA8-4AF9-BB54-F7E5CE2C4F4D}"/>
            </a:ext>
          </a:extLst>
        </xdr:cNvPr>
        <xdr:cNvSpPr txBox="1"/>
      </xdr:nvSpPr>
      <xdr:spPr>
        <a:xfrm>
          <a:off x="210757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53" name="n_2mainValue【庁舎】&#10;一人当たり面積">
          <a:extLst>
            <a:ext uri="{FF2B5EF4-FFF2-40B4-BE49-F238E27FC236}">
              <a16:creationId xmlns:a16="http://schemas.microsoft.com/office/drawing/2014/main" xmlns="" id="{D50F3558-EEFA-404F-B56B-23DD01737975}"/>
            </a:ext>
          </a:extLst>
        </xdr:cNvPr>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754" name="n_3mainValue【庁舎】&#10;一人当たり面積">
          <a:extLst>
            <a:ext uri="{FF2B5EF4-FFF2-40B4-BE49-F238E27FC236}">
              <a16:creationId xmlns:a16="http://schemas.microsoft.com/office/drawing/2014/main" xmlns="" id="{BDBAF812-21A7-452A-945C-B2C526C835F9}"/>
            </a:ext>
          </a:extLst>
        </xdr:cNvPr>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55" name="n_4mainValue【庁舎】&#10;一人当たり面積">
          <a:extLst>
            <a:ext uri="{FF2B5EF4-FFF2-40B4-BE49-F238E27FC236}">
              <a16:creationId xmlns:a16="http://schemas.microsoft.com/office/drawing/2014/main" xmlns="" id="{268338F4-14A5-41C0-BEBA-B68B70132549}"/>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xmlns="" id="{3A0861A0-F2C4-47ED-A15F-42FEF7B67D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xmlns="" id="{F75FC950-F8BF-4ED4-B7D3-B92B4C2DB9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xmlns="" id="{ECCA6866-D507-4807-9B7D-99A0021D21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類似団体と比較して特に有形固定資産減価償却率が高くなっている施設は、福祉施設と庁舎である。</a:t>
          </a:r>
        </a:p>
        <a:p>
          <a:r>
            <a:rPr kumimoji="1" lang="ja-JP" altLang="en-US" sz="1300">
              <a:latin typeface="ＭＳ Ｐゴシック" panose="020B0600070205080204" pitchFamily="50" charset="-128"/>
              <a:ea typeface="ＭＳ Ｐゴシック" panose="020B0600070205080204" pitchFamily="50" charset="-128"/>
            </a:rPr>
            <a:t>　福祉施設については、昭和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年に建築され、築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庁舎については、大部分が昭和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年の間に建築され、築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年が経過し、有形固定資産減価償却率が高くなっている。庁舎施設のうち２施設は、平成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年度中に供用が廃止された。</a:t>
          </a:r>
        </a:p>
        <a:p>
          <a:r>
            <a:rPr kumimoji="1" lang="ja-JP" altLang="en-US" sz="1300">
              <a:latin typeface="ＭＳ Ｐゴシック" panose="020B0600070205080204" pitchFamily="50" charset="-128"/>
              <a:ea typeface="ＭＳ Ｐゴシック" panose="020B0600070205080204" pitchFamily="50" charset="-128"/>
            </a:rPr>
            <a:t>　消防施設については消防団器具舎などの建物については順次建替えを行い更新が進んでいるが、防火水槽は昭和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年頃に多く設置されており、老朽化が進んでいる。</a:t>
          </a:r>
        </a:p>
        <a:p>
          <a:r>
            <a:rPr kumimoji="1" lang="ja-JP" altLang="en-US" sz="1300">
              <a:latin typeface="ＭＳ Ｐゴシック" panose="020B0600070205080204" pitchFamily="50" charset="-128"/>
              <a:ea typeface="ＭＳ Ｐゴシック" panose="020B0600070205080204" pitchFamily="50" charset="-128"/>
            </a:rPr>
            <a:t>　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建設したため類似団体内平均値を大幅に下回っているが、それ以外の施設については老朽化が進んでおり、個別施設計画を基に最適な配置の実現に向けて、統廃合や建物の長寿命化などを着実に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40,248
37,383
34.28
12,892,246
12,492,074
395,709
8,587,404
6,590,963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総額の約６割を占める町税については、法人町民税は大手企業の事業所撤退や海外の社会情勢等の影響による一部企業の業績低迷などにより減収となったものの、個人町民税は雇用情勢改善による所得の増加や、固定資産税では戸建て家屋の建築や設備投資による増加により増収となり、町税全体では前年度と比べ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こうしたことから、単年度の財政力指数は</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、３ヶ年平均の財政力指数は</a:t>
          </a:r>
          <a:r>
            <a:rPr kumimoji="1" lang="en-US" altLang="ja-JP" sz="1300">
              <a:latin typeface="ＭＳ Ｐゴシック" panose="020B0600070205080204" pitchFamily="50" charset="-128"/>
              <a:ea typeface="ＭＳ Ｐゴシック" panose="020B0600070205080204" pitchFamily="50" charset="-128"/>
            </a:rPr>
            <a:t>1.018</a:t>
          </a:r>
          <a:r>
            <a:rPr kumimoji="1" lang="ja-JP" altLang="en-US" sz="1300">
              <a:latin typeface="ＭＳ Ｐゴシック" panose="020B0600070205080204" pitchFamily="50" charset="-128"/>
              <a:ea typeface="ＭＳ Ｐゴシック" panose="020B0600070205080204" pitchFamily="50" charset="-128"/>
            </a:rPr>
            <a:t>となり、前年度に引き続き不交付団体となった。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164395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68241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39</xdr:row>
      <xdr:rowOff>164395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39</xdr:row>
      <xdr:rowOff>164395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人件費及び扶助費が類似団体平均を大きく上回っていることが主な要因となり、経常収支比率は</a:t>
          </a:r>
          <a:r>
            <a:rPr kumimoji="1" lang="en-US" altLang="ja-JP" sz="1100">
              <a:latin typeface="ＭＳ Ｐゴシック" panose="020B0600070205080204" pitchFamily="50" charset="-128"/>
              <a:ea typeface="ＭＳ Ｐゴシック" panose="020B0600070205080204" pitchFamily="50" charset="-128"/>
            </a:rPr>
            <a:t>92.0</a:t>
          </a:r>
          <a:r>
            <a:rPr kumimoji="1" lang="ja-JP" altLang="en-US" sz="1100">
              <a:latin typeface="ＭＳ Ｐゴシック" panose="020B0600070205080204" pitchFamily="50" charset="-128"/>
              <a:ea typeface="ＭＳ Ｐゴシック" panose="020B0600070205080204" pitchFamily="50" charset="-128"/>
            </a:rPr>
            <a:t>％と類似団体平均を</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上回っている。人件費はここ数年減少傾向となっているが、本町の地形上、消防分署が必要となるほか、保育園（６園）の運営を町単独で実施しているため、類似団体平均を上回っている状況にある。また、障害者総合支援法に基づくサービスの利用増による扶助費の増加や、高齢化の進行に伴う特別会計への繰出金の増加などにより経常経費が増加し、経常収支比率が前年度と比べ</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ポイント増加した。今後とも財政の硬直化を招かないよう、経常経費の削減を図り財政基盤の強化に努める。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160020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105077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126238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0507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94742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10990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65</xdr:row>
      <xdr:rowOff>94742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1279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43942</xdr:rowOff>
    </xdr:from>
    <xdr:to>
      <xdr:col>11</xdr:col>
      <xdr:colOff>82550</xdr:colOff>
      <xdr:row>65</xdr:row>
      <xdr:rowOff>145542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130319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19321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年度から類似団体平均を下回っており、令和元年度も引き続き下回る結果となった。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しかしながら、決算額は前年度に比べ</a:t>
          </a:r>
          <a:r>
            <a:rPr kumimoji="1" lang="en-US" altLang="ja-JP" sz="1300">
              <a:latin typeface="ＭＳ Ｐゴシック" panose="020B0600070205080204" pitchFamily="50" charset="-128"/>
              <a:ea typeface="ＭＳ Ｐゴシック" panose="020B0600070205080204" pitchFamily="50" charset="-128"/>
            </a:rPr>
            <a:t>3,526</a:t>
          </a:r>
          <a:r>
            <a:rPr kumimoji="1" lang="ja-JP" altLang="en-US" sz="1300">
              <a:latin typeface="ＭＳ Ｐゴシック" panose="020B0600070205080204" pitchFamily="50" charset="-128"/>
              <a:ea typeface="ＭＳ Ｐゴシック" panose="020B0600070205080204" pitchFamily="50" charset="-128"/>
            </a:rPr>
            <a:t>円の増となり、類似団体平均との差が縮まる結果となった。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人件費は減少傾向であるものの、物件費が前年度に比べ大幅に増加したことから、このような結果となっており、事務事業の見直しなどにより費用の抑制に努める。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115332</xdr:rowOff>
    </xdr:from>
    <xdr:to>
      <xdr:col>23</xdr:col>
      <xdr:colOff>133350</xdr:colOff>
      <xdr:row>83</xdr:row>
      <xdr:rowOff>150785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345682"/>
          <a:ext cx="838200" cy="3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105873</xdr:rowOff>
    </xdr:from>
    <xdr:to>
      <xdr:col>19</xdr:col>
      <xdr:colOff>133350</xdr:colOff>
      <xdr:row>83</xdr:row>
      <xdr:rowOff>115332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336223"/>
          <a:ext cx="889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105873</xdr:rowOff>
    </xdr:from>
    <xdr:to>
      <xdr:col>15</xdr:col>
      <xdr:colOff>82550</xdr:colOff>
      <xdr:row>83</xdr:row>
      <xdr:rowOff>106395</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433622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106395</xdr:rowOff>
    </xdr:from>
    <xdr:to>
      <xdr:col>11</xdr:col>
      <xdr:colOff>31750</xdr:colOff>
      <xdr:row>83</xdr:row>
      <xdr:rowOff>113774</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1447800" y="14336745"/>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99985</xdr:rowOff>
    </xdr:from>
    <xdr:to>
      <xdr:col>23</xdr:col>
      <xdr:colOff>184150</xdr:colOff>
      <xdr:row>84</xdr:row>
      <xdr:rowOff>30135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3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116512</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17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64532</xdr:rowOff>
    </xdr:from>
    <xdr:to>
      <xdr:col>19</xdr:col>
      <xdr:colOff>184150</xdr:colOff>
      <xdr:row>83</xdr:row>
      <xdr:rowOff>166132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2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4859</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06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55073</xdr:rowOff>
    </xdr:from>
    <xdr:to>
      <xdr:col>15</xdr:col>
      <xdr:colOff>133350</xdr:colOff>
      <xdr:row>83</xdr:row>
      <xdr:rowOff>156673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2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166850</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05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55595</xdr:rowOff>
    </xdr:from>
    <xdr:to>
      <xdr:col>11</xdr:col>
      <xdr:colOff>82550</xdr:colOff>
      <xdr:row>83</xdr:row>
      <xdr:rowOff>157195</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2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167372</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0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62974</xdr:rowOff>
    </xdr:from>
    <xdr:to>
      <xdr:col>7</xdr:col>
      <xdr:colOff>31750</xdr:colOff>
      <xdr:row>83</xdr:row>
      <xdr:rowOff>164574</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2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3301</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06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年度から令和元年度までいずれも類似団体平均を上回っているが、要因の一つとしては、人材確保の必要性から近隣自治体の水準を考慮し、新卒初任給を国より高く設定していることが挙げられる。</a:t>
          </a:r>
        </a:p>
        <a:p>
          <a:r>
            <a:rPr kumimoji="1" lang="ja-JP" altLang="en-US" sz="1300">
              <a:latin typeface="ＭＳ Ｐゴシック" panose="020B0600070205080204" pitchFamily="50" charset="-128"/>
              <a:ea typeface="ＭＳ Ｐゴシック" panose="020B0600070205080204" pitchFamily="50" charset="-128"/>
            </a:rPr>
            <a:t>　なお、令和元年度は引上げ率の相違などで増となった一方、職員構成の変動による減があり、結果的に前年度と同数となった。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地域の実情を考慮しつつ、人事院勧告に準拠した給与改定などにより、給与水準の適正化に努める。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52614</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5311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52614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51565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103414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155121</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が増大する中、事務処理の合理化や民間委託の推進などにより、職員数の抑制に努めているものの、本町の地形上、消防分署が必要となるほか、ごみ収集や保育園（６園）の運営を町単独で実施しているため、類似団体の平均を</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47897</xdr:rowOff>
    </xdr:from>
    <xdr:to>
      <xdr:col>81</xdr:col>
      <xdr:colOff>44450</xdr:colOff>
      <xdr:row>62</xdr:row>
      <xdr:rowOff>53068</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6179800" y="10677797"/>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41003</xdr:rowOff>
    </xdr:from>
    <xdr:to>
      <xdr:col>77</xdr:col>
      <xdr:colOff>44450</xdr:colOff>
      <xdr:row>62</xdr:row>
      <xdr:rowOff>53068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670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53068</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4401800" y="10670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53068</xdr:rowOff>
    </xdr:from>
    <xdr:to>
      <xdr:col>68</xdr:col>
      <xdr:colOff>152400</xdr:colOff>
      <xdr:row>62</xdr:row>
      <xdr:rowOff>73751</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flipV="1">
          <a:off x="13512800" y="1068296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168547</xdr:rowOff>
    </xdr:from>
    <xdr:to>
      <xdr:col>81</xdr:col>
      <xdr:colOff>95250</xdr:colOff>
      <xdr:row>62</xdr:row>
      <xdr:rowOff>98697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140624</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2268</xdr:rowOff>
    </xdr:from>
    <xdr:to>
      <xdr:col>77</xdr:col>
      <xdr:colOff>95250</xdr:colOff>
      <xdr:row>62</xdr:row>
      <xdr:rowOff>103868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88645</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718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76580</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2268</xdr:rowOff>
    </xdr:from>
    <xdr:to>
      <xdr:col>68</xdr:col>
      <xdr:colOff>203200</xdr:colOff>
      <xdr:row>62</xdr:row>
      <xdr:rowOff>103868</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88645</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22951</xdr:rowOff>
    </xdr:from>
    <xdr:to>
      <xdr:col>64</xdr:col>
      <xdr:colOff>152400</xdr:colOff>
      <xdr:row>62</xdr:row>
      <xdr:rowOff>124551</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109328</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９年度から新規の地方債の発行を原則として当該年度の元金償還額以内に抑制してきたことや、過去の高利子の地方債の償還が終了してきていることにより、類似団体平均を大幅に下回っている。ただし、令和元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年度で償還が終わる元金償還額（川北住宅建設事業債、他</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件）と比較して、令和元年度に償還が始まった元金償還額（消防指令台整備事業債、他</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件）の方が大きいこと、及び公営企業に要する経費の財源とする地方債の償還の財源に充てたと認められる繰入金が増加したことにより、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ポイント増となった。今後も、健全財政を念頭に置きながら地方債の活用を図り、低い水準を維持できるよう努める。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112776</xdr:rowOff>
    </xdr:from>
    <xdr:to>
      <xdr:col>81</xdr:col>
      <xdr:colOff>44450</xdr:colOff>
      <xdr:row>44</xdr:row>
      <xdr:rowOff>20320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627876"/>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163847</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20320</xdr:rowOff>
    </xdr:from>
    <xdr:to>
      <xdr:col>81</xdr:col>
      <xdr:colOff>133350</xdr:colOff>
      <xdr:row>44</xdr:row>
      <xdr:rowOff>20320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27703</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112776</xdr:rowOff>
    </xdr:from>
    <xdr:to>
      <xdr:col>81</xdr:col>
      <xdr:colOff>133350</xdr:colOff>
      <xdr:row>38</xdr:row>
      <xdr:rowOff>112776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62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112776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6085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78994</xdr:rowOff>
    </xdr:from>
    <xdr:to>
      <xdr:col>77</xdr:col>
      <xdr:colOff>44450</xdr:colOff>
      <xdr:row>38</xdr:row>
      <xdr:rowOff>93472</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5940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158242</xdr:rowOff>
    </xdr:from>
    <xdr:to>
      <xdr:col>77</xdr:col>
      <xdr:colOff>95250</xdr:colOff>
      <xdr:row>41</xdr:row>
      <xdr:rowOff>88392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701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73169</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710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78994</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5747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54864</xdr:rowOff>
    </xdr:from>
    <xdr:to>
      <xdr:col>68</xdr:col>
      <xdr:colOff>152400</xdr:colOff>
      <xdr:row>38</xdr:row>
      <xdr:rowOff>59690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65699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153416</xdr:rowOff>
    </xdr:from>
    <xdr:to>
      <xdr:col>68</xdr:col>
      <xdr:colOff>203200</xdr:colOff>
      <xdr:row>41</xdr:row>
      <xdr:rowOff>83566</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92473</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154703</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49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28194</xdr:rowOff>
    </xdr:from>
    <xdr:to>
      <xdr:col>73</xdr:col>
      <xdr:colOff>44450</xdr:colOff>
      <xdr:row>38</xdr:row>
      <xdr:rowOff>129794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139971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4064</xdr:rowOff>
    </xdr:from>
    <xdr:to>
      <xdr:col>64</xdr:col>
      <xdr:colOff>152400</xdr:colOff>
      <xdr:row>38</xdr:row>
      <xdr:rowOff>105664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115841</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将来負担比率はマイナスとなっており、類似団体平均を大きく下回っている。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地方債借入額の抑制や、計画的な公社からの依頼土地の買い戻しなどにより、将来負担額が減少傾向にあることに加え、将来負担額を上回る基金等の充当可能財源が確保されているためで、引き続き将来負担比率は低い状況で推移す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今後も公債費の削減や基金の確保など、低い水準を維持できるよう努める。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40,248
37,383
34.28
12,892,246
12,492,074
395,709
8,587,404
6,590,963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人件費については、時間外勤務手当が増となったものの、一般職給料や退職手当組合特別負担金が減となったことなどから、前年度に比べ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ただし、依然として類似団体平均を上回っており、今後も適切な定員管理に努め、人件費の抑制を図っていく。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06008"/>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51562</xdr:rowOff>
    </xdr:from>
    <xdr:to>
      <xdr:col>24</xdr:col>
      <xdr:colOff>25400</xdr:colOff>
      <xdr:row>39</xdr:row>
      <xdr:rowOff>69850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7381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65295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138430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75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44196</xdr:rowOff>
    </xdr:from>
    <xdr:to>
      <xdr:col>20</xdr:col>
      <xdr:colOff>38100</xdr:colOff>
      <xdr:row>36</xdr:row>
      <xdr:rowOff>145796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26416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8249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8128</xdr:rowOff>
    </xdr:from>
    <xdr:to>
      <xdr:col>11</xdr:col>
      <xdr:colOff>9525</xdr:colOff>
      <xdr:row>40</xdr:row>
      <xdr:rowOff>26416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8661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xdr:rowOff>
    </xdr:from>
    <xdr:to>
      <xdr:col>24</xdr:col>
      <xdr:colOff>76200</xdr:colOff>
      <xdr:row>39</xdr:row>
      <xdr:rowOff>102362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80789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147066</xdr:rowOff>
    </xdr:from>
    <xdr:to>
      <xdr:col>11</xdr:col>
      <xdr:colOff>60325</xdr:colOff>
      <xdr:row>40</xdr:row>
      <xdr:rowOff>77216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61993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128778</xdr:rowOff>
    </xdr:from>
    <xdr:to>
      <xdr:col>6</xdr:col>
      <xdr:colOff>171450</xdr:colOff>
      <xdr:row>40</xdr:row>
      <xdr:rowOff>58928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43705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物件費については、美化プラント運転維持管理委託料や可燃ごみ等収集運搬業務委託料などが増となったことや、最低賃金上昇により委託料が全体的に上昇したこと、さらには令和元年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月から消費税率引上げとなったことなどから、前年度に比べ</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本町は、保育園や小中学校の給食調理業務を民間委託していることや、ごみ収集やし尿処理の委託化を進めていることなどにより、物件費が大きくなっており、類似団体平均を上回っている。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39370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893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69850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扶助費については、障害者総合支援法に基づく給付費の増加や地域型保育給付事業費負担金及び施設型給付事業費負担金の増加に伴い、前年度に比べ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類似団体平均を大きく上回っており、今後も引き続き適正化に努めていく。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60</xdr:row>
      <xdr:rowOff>12700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101527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37193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10103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58</xdr:row>
      <xdr:rowOff>159657</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10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159657</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9568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に伴い、後期高齢者医療特別会計及び介護保険特別会計繰出金が増加した。国民健康保険特別会計繰出金についても、被保険者数の減少が続いているが、保険料減収に伴いこれを補てんするため繰出金が増となったほか、下水道事業特別会計繰出金についても、引き続き雨水整備事業を計画的に実施していることなどから増となっており、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24130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766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165100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134620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補助費等については、町社会福祉協議会補助金などが減となり、前年度に比べ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ポイント減少した。類似団体平均との比較においても、</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ポイント下回っている状況であるが、適切な管理に努める。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56134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5671800" y="6047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56134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4782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83566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893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92710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年度で償還が終わる元金償還額（川北住宅建設事業債、他</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件）と比較して、令和元年度に償還が始まった元金償還額（消防指令台整備事業債、他</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件）の方が大きいことにより、前年度に比べ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現状、類似団体平均を下回っているが、個別施設計画策定後に公共施設の計画的な改修や統合などを行っていく必要があることから、地方債の活用にあたっては、中長期的な視点から財政見通しを立て、将来負担が過度に増大しないように配慮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42418</xdr:rowOff>
    </xdr:from>
    <xdr:to>
      <xdr:col>24</xdr:col>
      <xdr:colOff>25400</xdr:colOff>
      <xdr:row>75</xdr:row>
      <xdr:rowOff>51562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2901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65278</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098800" y="12901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56134</xdr:rowOff>
    </xdr:from>
    <xdr:to>
      <xdr:col>15</xdr:col>
      <xdr:colOff>98425</xdr:colOff>
      <xdr:row>75</xdr:row>
      <xdr:rowOff>65278</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2209800" y="12914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42418</xdr:rowOff>
    </xdr:from>
    <xdr:to>
      <xdr:col>11</xdr:col>
      <xdr:colOff>9525</xdr:colOff>
      <xdr:row>75</xdr:row>
      <xdr:rowOff>56134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17289</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163068</xdr:rowOff>
    </xdr:from>
    <xdr:to>
      <xdr:col>20</xdr:col>
      <xdr:colOff>38100</xdr:colOff>
      <xdr:row>75</xdr:row>
      <xdr:rowOff>93218</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103395</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xdr:rowOff>
    </xdr:from>
    <xdr:to>
      <xdr:col>11</xdr:col>
      <xdr:colOff>60325</xdr:colOff>
      <xdr:row>75</xdr:row>
      <xdr:rowOff>106934</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117111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163068</xdr:rowOff>
    </xdr:from>
    <xdr:to>
      <xdr:col>6</xdr:col>
      <xdr:colOff>171450</xdr:colOff>
      <xdr:row>75</xdr:row>
      <xdr:rowOff>93218</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103395</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人件費、補助費等が減となったものの、物件費や扶助費の伸び幅が大きく、前年度に比べ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類似団体平均との比較においても、</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ポイントとの差があり、前年度と比べ差が広がった。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今後とも財政の硬直化を招かないよう、経常経費の削減を図り財政基盤の強化に努める。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80</xdr:row>
      <xdr:rowOff>8128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5671800" y="136555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133858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4782800" y="13655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133858</xdr:rowOff>
    </xdr:from>
    <xdr:to>
      <xdr:col>73</xdr:col>
      <xdr:colOff>180975</xdr:colOff>
      <xdr:row>80</xdr:row>
      <xdr:rowOff>104139</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6784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104139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728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128778</xdr:rowOff>
    </xdr:from>
    <xdr:to>
      <xdr:col>82</xdr:col>
      <xdr:colOff>158750</xdr:colOff>
      <xdr:row>80</xdr:row>
      <xdr:rowOff>58928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100855</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169435</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53339</xdr:rowOff>
    </xdr:from>
    <xdr:to>
      <xdr:col>69</xdr:col>
      <xdr:colOff>142875</xdr:colOff>
      <xdr:row>80</xdr:row>
      <xdr:rowOff>154939</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139716</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151994</xdr:rowOff>
    </xdr:from>
    <xdr:to>
      <xdr:col>29</xdr:col>
      <xdr:colOff>127000</xdr:colOff>
      <xdr:row>16</xdr:row>
      <xdr:rowOff>162427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942819"/>
          <a:ext cx="647700" cy="10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136770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27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152091</xdr:rowOff>
    </xdr:from>
    <xdr:to>
      <xdr:col>26</xdr:col>
      <xdr:colOff>50800</xdr:colOff>
      <xdr:row>16</xdr:row>
      <xdr:rowOff>162427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942916"/>
          <a:ext cx="698500" cy="10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146540</xdr:rowOff>
    </xdr:from>
    <xdr:to>
      <xdr:col>22</xdr:col>
      <xdr:colOff>114300</xdr:colOff>
      <xdr:row>16</xdr:row>
      <xdr:rowOff>152091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937365"/>
          <a:ext cx="698500" cy="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125394</xdr:rowOff>
    </xdr:from>
    <xdr:to>
      <xdr:col>18</xdr:col>
      <xdr:colOff>177800</xdr:colOff>
      <xdr:row>16</xdr:row>
      <xdr:rowOff>146540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916219"/>
          <a:ext cx="698500" cy="21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101194</xdr:rowOff>
    </xdr:from>
    <xdr:to>
      <xdr:col>29</xdr:col>
      <xdr:colOff>177800</xdr:colOff>
      <xdr:row>17</xdr:row>
      <xdr:rowOff>31344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892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117721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7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111627</xdr:rowOff>
    </xdr:from>
    <xdr:to>
      <xdr:col>26</xdr:col>
      <xdr:colOff>101600</xdr:colOff>
      <xdr:row>17</xdr:row>
      <xdr:rowOff>41777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0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51954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67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101291</xdr:rowOff>
    </xdr:from>
    <xdr:to>
      <xdr:col>22</xdr:col>
      <xdr:colOff>165100</xdr:colOff>
      <xdr:row>17</xdr:row>
      <xdr:rowOff>31441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9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41618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66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95740</xdr:rowOff>
    </xdr:from>
    <xdr:to>
      <xdr:col>19</xdr:col>
      <xdr:colOff>38100</xdr:colOff>
      <xdr:row>17</xdr:row>
      <xdr:rowOff>25890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8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36067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65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74594</xdr:rowOff>
    </xdr:from>
    <xdr:to>
      <xdr:col>15</xdr:col>
      <xdr:colOff>101600</xdr:colOff>
      <xdr:row>17</xdr:row>
      <xdr:rowOff>4744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6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14921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3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337141</xdr:rowOff>
    </xdr:from>
    <xdr:to>
      <xdr:col>29</xdr:col>
      <xdr:colOff>127000</xdr:colOff>
      <xdr:row>37</xdr:row>
      <xdr:rowOff>126809</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261691"/>
          <a:ext cx="0" cy="989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126809</xdr:rowOff>
    </xdr:from>
    <xdr:to>
      <xdr:col>30</xdr:col>
      <xdr:colOff>25400</xdr:colOff>
      <xdr:row>37</xdr:row>
      <xdr:rowOff>126809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2515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80618</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600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337141</xdr:rowOff>
    </xdr:from>
    <xdr:to>
      <xdr:col>30</xdr:col>
      <xdr:colOff>25400</xdr:colOff>
      <xdr:row>33</xdr:row>
      <xdr:rowOff>337141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2616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126809</xdr:rowOff>
    </xdr:from>
    <xdr:to>
      <xdr:col>29</xdr:col>
      <xdr:colOff>127000</xdr:colOff>
      <xdr:row>37</xdr:row>
      <xdr:rowOff>150470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7251509"/>
          <a:ext cx="647700" cy="2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87889</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698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242812</xdr:rowOff>
    </xdr:from>
    <xdr:to>
      <xdr:col>29</xdr:col>
      <xdr:colOff>177800</xdr:colOff>
      <xdr:row>36</xdr:row>
      <xdr:rowOff>1512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137173</xdr:rowOff>
    </xdr:from>
    <xdr:to>
      <xdr:col>26</xdr:col>
      <xdr:colOff>50800</xdr:colOff>
      <xdr:row>37</xdr:row>
      <xdr:rowOff>150470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7261873"/>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233210</xdr:rowOff>
    </xdr:from>
    <xdr:to>
      <xdr:col>26</xdr:col>
      <xdr:colOff>101600</xdr:colOff>
      <xdr:row>35</xdr:row>
      <xdr:rowOff>334810</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2087</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61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137173</xdr:rowOff>
    </xdr:from>
    <xdr:to>
      <xdr:col>22</xdr:col>
      <xdr:colOff>114300</xdr:colOff>
      <xdr:row>37</xdr:row>
      <xdr:rowOff>160338</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7261873"/>
          <a:ext cx="6985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240259</xdr:rowOff>
    </xdr:from>
    <xdr:to>
      <xdr:col>22</xdr:col>
      <xdr:colOff>165100</xdr:colOff>
      <xdr:row>35</xdr:row>
      <xdr:rowOff>341859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9136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160338</xdr:rowOff>
    </xdr:from>
    <xdr:to>
      <xdr:col>18</xdr:col>
      <xdr:colOff>177800</xdr:colOff>
      <xdr:row>37</xdr:row>
      <xdr:rowOff>182817</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7285038"/>
          <a:ext cx="6985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237782</xdr:rowOff>
    </xdr:from>
    <xdr:to>
      <xdr:col>19</xdr:col>
      <xdr:colOff>38100</xdr:colOff>
      <xdr:row>35</xdr:row>
      <xdr:rowOff>339382</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6659</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238068</xdr:rowOff>
    </xdr:from>
    <xdr:to>
      <xdr:col>15</xdr:col>
      <xdr:colOff>101600</xdr:colOff>
      <xdr:row>35</xdr:row>
      <xdr:rowOff>339668</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6945</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76009</xdr:rowOff>
    </xdr:from>
    <xdr:to>
      <xdr:col>29</xdr:col>
      <xdr:colOff>177800</xdr:colOff>
      <xdr:row>37</xdr:row>
      <xdr:rowOff>177609</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720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156036</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710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99670</xdr:rowOff>
    </xdr:from>
    <xdr:to>
      <xdr:col>26</xdr:col>
      <xdr:colOff>101600</xdr:colOff>
      <xdr:row>37</xdr:row>
      <xdr:rowOff>201270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722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186047</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310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86373</xdr:rowOff>
    </xdr:from>
    <xdr:to>
      <xdr:col>22</xdr:col>
      <xdr:colOff>165100</xdr:colOff>
      <xdr:row>37</xdr:row>
      <xdr:rowOff>187973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721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172750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29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109538</xdr:rowOff>
    </xdr:from>
    <xdr:to>
      <xdr:col>19</xdr:col>
      <xdr:colOff>38100</xdr:colOff>
      <xdr:row>37</xdr:row>
      <xdr:rowOff>211138</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72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195915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32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132017</xdr:rowOff>
    </xdr:from>
    <xdr:to>
      <xdr:col>15</xdr:col>
      <xdr:colOff>101600</xdr:colOff>
      <xdr:row>37</xdr:row>
      <xdr:rowOff>233617</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725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218394</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34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40,248
37,383
34.28
12,892,246
12,492,074
395,709
8,587,404
6,590,963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15619</xdr:rowOff>
    </xdr:from>
    <xdr:to>
      <xdr:col>24</xdr:col>
      <xdr:colOff>63500</xdr:colOff>
      <xdr:row>36</xdr:row>
      <xdr:rowOff>26347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187819"/>
          <a:ext cx="8382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6198</xdr:rowOff>
    </xdr:from>
    <xdr:to>
      <xdr:col>19</xdr:col>
      <xdr:colOff>177800</xdr:colOff>
      <xdr:row>36</xdr:row>
      <xdr:rowOff>15619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178398"/>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171116</xdr:rowOff>
    </xdr:from>
    <xdr:to>
      <xdr:col>15</xdr:col>
      <xdr:colOff>50800</xdr:colOff>
      <xdr:row>36</xdr:row>
      <xdr:rowOff>6198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1718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146721</xdr:rowOff>
    </xdr:from>
    <xdr:to>
      <xdr:col>10</xdr:col>
      <xdr:colOff>114300</xdr:colOff>
      <xdr:row>35</xdr:row>
      <xdr:rowOff>171116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147471"/>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146997</xdr:rowOff>
    </xdr:from>
    <xdr:to>
      <xdr:col>24</xdr:col>
      <xdr:colOff>114300</xdr:colOff>
      <xdr:row>36</xdr:row>
      <xdr:rowOff>77147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4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169874</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9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136269</xdr:rowOff>
    </xdr:from>
    <xdr:to>
      <xdr:col>20</xdr:col>
      <xdr:colOff>38100</xdr:colOff>
      <xdr:row>36</xdr:row>
      <xdr:rowOff>66419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82946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9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126848</xdr:rowOff>
    </xdr:from>
    <xdr:to>
      <xdr:col>15</xdr:col>
      <xdr:colOff>101600</xdr:colOff>
      <xdr:row>36</xdr:row>
      <xdr:rowOff>56998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73525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9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120316</xdr:rowOff>
    </xdr:from>
    <xdr:to>
      <xdr:col>10</xdr:col>
      <xdr:colOff>165100</xdr:colOff>
      <xdr:row>36</xdr:row>
      <xdr:rowOff>50466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1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66993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8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95921</xdr:rowOff>
    </xdr:from>
    <xdr:to>
      <xdr:col>6</xdr:col>
      <xdr:colOff>38100</xdr:colOff>
      <xdr:row>36</xdr:row>
      <xdr:rowOff>26071</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42598</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8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104877</xdr:rowOff>
    </xdr:from>
    <xdr:to>
      <xdr:col>24</xdr:col>
      <xdr:colOff>63500</xdr:colOff>
      <xdr:row>57</xdr:row>
      <xdr:rowOff>162675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877527"/>
          <a:ext cx="8382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162675</xdr:rowOff>
    </xdr:from>
    <xdr:to>
      <xdr:col>19</xdr:col>
      <xdr:colOff>177800</xdr:colOff>
      <xdr:row>58</xdr:row>
      <xdr:rowOff>14313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935325"/>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5417</xdr:rowOff>
    </xdr:from>
    <xdr:to>
      <xdr:col>15</xdr:col>
      <xdr:colOff>50800</xdr:colOff>
      <xdr:row>58</xdr:row>
      <xdr:rowOff>14313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949517"/>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5417</xdr:rowOff>
    </xdr:from>
    <xdr:to>
      <xdr:col>10</xdr:col>
      <xdr:colOff>114300</xdr:colOff>
      <xdr:row>58</xdr:row>
      <xdr:rowOff>24581</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49517"/>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54077</xdr:rowOff>
    </xdr:from>
    <xdr:to>
      <xdr:col>24</xdr:col>
      <xdr:colOff>114300</xdr:colOff>
      <xdr:row>57</xdr:row>
      <xdr:rowOff>155677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32504</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111875</xdr:rowOff>
    </xdr:from>
    <xdr:to>
      <xdr:col>20</xdr:col>
      <xdr:colOff>38100</xdr:colOff>
      <xdr:row>58</xdr:row>
      <xdr:rowOff>42025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33152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134963</xdr:rowOff>
    </xdr:from>
    <xdr:to>
      <xdr:col>15</xdr:col>
      <xdr:colOff>101600</xdr:colOff>
      <xdr:row>58</xdr:row>
      <xdr:rowOff>65113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9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56240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100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126067</xdr:rowOff>
    </xdr:from>
    <xdr:to>
      <xdr:col>10</xdr:col>
      <xdr:colOff>165100</xdr:colOff>
      <xdr:row>58</xdr:row>
      <xdr:rowOff>56217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47344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145231</xdr:rowOff>
    </xdr:from>
    <xdr:to>
      <xdr:col>6</xdr:col>
      <xdr:colOff>38100</xdr:colOff>
      <xdr:row>58</xdr:row>
      <xdr:rowOff>75381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9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66508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0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163195</xdr:rowOff>
    </xdr:from>
    <xdr:to>
      <xdr:col>24</xdr:col>
      <xdr:colOff>63500</xdr:colOff>
      <xdr:row>77</xdr:row>
      <xdr:rowOff>167132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364845"/>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150622</xdr:rowOff>
    </xdr:from>
    <xdr:to>
      <xdr:col>19</xdr:col>
      <xdr:colOff>177800</xdr:colOff>
      <xdr:row>77</xdr:row>
      <xdr:rowOff>167132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352272"/>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150622</xdr:rowOff>
    </xdr:from>
    <xdr:to>
      <xdr:col>15</xdr:col>
      <xdr:colOff>50800</xdr:colOff>
      <xdr:row>78</xdr:row>
      <xdr:rowOff>21210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352272"/>
          <a:ext cx="889000" cy="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134365</xdr:rowOff>
    </xdr:from>
    <xdr:to>
      <xdr:col>10</xdr:col>
      <xdr:colOff>114300</xdr:colOff>
      <xdr:row>78</xdr:row>
      <xdr:rowOff>21210</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336015"/>
          <a:ext cx="889000" cy="5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112395</xdr:rowOff>
    </xdr:from>
    <xdr:to>
      <xdr:col>24</xdr:col>
      <xdr:colOff>114300</xdr:colOff>
      <xdr:row>78</xdr:row>
      <xdr:rowOff>42545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90822</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2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116332</xdr:rowOff>
    </xdr:from>
    <xdr:to>
      <xdr:col>20</xdr:col>
      <xdr:colOff>38100</xdr:colOff>
      <xdr:row>78</xdr:row>
      <xdr:rowOff>46482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37609</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99822</xdr:rowOff>
    </xdr:from>
    <xdr:to>
      <xdr:col>15</xdr:col>
      <xdr:colOff>101600</xdr:colOff>
      <xdr:row>78</xdr:row>
      <xdr:rowOff>29972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3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21099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3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141860</xdr:rowOff>
    </xdr:from>
    <xdr:to>
      <xdr:col>10</xdr:col>
      <xdr:colOff>165100</xdr:colOff>
      <xdr:row>78</xdr:row>
      <xdr:rowOff>72010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3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63137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83565</xdr:rowOff>
    </xdr:from>
    <xdr:to>
      <xdr:col>6</xdr:col>
      <xdr:colOff>38100</xdr:colOff>
      <xdr:row>78</xdr:row>
      <xdr:rowOff>13715</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2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4842</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120250</xdr:rowOff>
    </xdr:from>
    <xdr:to>
      <xdr:col>24</xdr:col>
      <xdr:colOff>63500</xdr:colOff>
      <xdr:row>97</xdr:row>
      <xdr:rowOff>12846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579450"/>
          <a:ext cx="8382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12846</xdr:rowOff>
    </xdr:from>
    <xdr:to>
      <xdr:col>19</xdr:col>
      <xdr:colOff>177800</xdr:colOff>
      <xdr:row>97</xdr:row>
      <xdr:rowOff>46774</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643496"/>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46774</xdr:rowOff>
    </xdr:from>
    <xdr:to>
      <xdr:col>15</xdr:col>
      <xdr:colOff>50800</xdr:colOff>
      <xdr:row>97</xdr:row>
      <xdr:rowOff>77139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677424"/>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77139</xdr:rowOff>
    </xdr:from>
    <xdr:to>
      <xdr:col>10</xdr:col>
      <xdr:colOff>114300</xdr:colOff>
      <xdr:row>97</xdr:row>
      <xdr:rowOff>140024</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707789"/>
          <a:ext cx="889000" cy="6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69450</xdr:rowOff>
    </xdr:from>
    <xdr:to>
      <xdr:col>24</xdr:col>
      <xdr:colOff>114300</xdr:colOff>
      <xdr:row>96</xdr:row>
      <xdr:rowOff>171050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5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47877</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5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133496</xdr:rowOff>
    </xdr:from>
    <xdr:to>
      <xdr:col>20</xdr:col>
      <xdr:colOff>38100</xdr:colOff>
      <xdr:row>97</xdr:row>
      <xdr:rowOff>63646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5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54773</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68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167424</xdr:rowOff>
    </xdr:from>
    <xdr:to>
      <xdr:col>15</xdr:col>
      <xdr:colOff>101600</xdr:colOff>
      <xdr:row>97</xdr:row>
      <xdr:rowOff>97574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6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88701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7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26339</xdr:rowOff>
    </xdr:from>
    <xdr:to>
      <xdr:col>10</xdr:col>
      <xdr:colOff>165100</xdr:colOff>
      <xdr:row>97</xdr:row>
      <xdr:rowOff>127939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6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119066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7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89224</xdr:rowOff>
    </xdr:from>
    <xdr:to>
      <xdr:col>6</xdr:col>
      <xdr:colOff>38100</xdr:colOff>
      <xdr:row>98</xdr:row>
      <xdr:rowOff>19374</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7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10501</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81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39824</xdr:rowOff>
    </xdr:from>
    <xdr:to>
      <xdr:col>55</xdr:col>
      <xdr:colOff>0</xdr:colOff>
      <xdr:row>38</xdr:row>
      <xdr:rowOff>62205</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6554924"/>
          <a:ext cx="8382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62205</xdr:rowOff>
    </xdr:from>
    <xdr:to>
      <xdr:col>50</xdr:col>
      <xdr:colOff>114300</xdr:colOff>
      <xdr:row>38</xdr:row>
      <xdr:rowOff>66222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577305"/>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49882</xdr:rowOff>
    </xdr:from>
    <xdr:to>
      <xdr:col>45</xdr:col>
      <xdr:colOff>177800</xdr:colOff>
      <xdr:row>38</xdr:row>
      <xdr:rowOff>66222</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564982"/>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37647</xdr:rowOff>
    </xdr:from>
    <xdr:to>
      <xdr:col>41</xdr:col>
      <xdr:colOff>50800</xdr:colOff>
      <xdr:row>38</xdr:row>
      <xdr:rowOff>49882</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6972300" y="6552747"/>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160474</xdr:rowOff>
    </xdr:from>
    <xdr:to>
      <xdr:col>55</xdr:col>
      <xdr:colOff>50800</xdr:colOff>
      <xdr:row>38</xdr:row>
      <xdr:rowOff>90624</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50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75401</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4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11405</xdr:rowOff>
    </xdr:from>
    <xdr:to>
      <xdr:col>50</xdr:col>
      <xdr:colOff>165100</xdr:colOff>
      <xdr:row>38</xdr:row>
      <xdr:rowOff>113005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104132</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6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15422</xdr:rowOff>
    </xdr:from>
    <xdr:to>
      <xdr:col>46</xdr:col>
      <xdr:colOff>38100</xdr:colOff>
      <xdr:row>38</xdr:row>
      <xdr:rowOff>117022</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108149</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62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170532</xdr:rowOff>
    </xdr:from>
    <xdr:to>
      <xdr:col>41</xdr:col>
      <xdr:colOff>101600</xdr:colOff>
      <xdr:row>38</xdr:row>
      <xdr:rowOff>100682</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5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91809</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60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158297</xdr:rowOff>
    </xdr:from>
    <xdr:to>
      <xdr:col>36</xdr:col>
      <xdr:colOff>165100</xdr:colOff>
      <xdr:row>38</xdr:row>
      <xdr:rowOff>88447</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79574</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5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15211</xdr:rowOff>
    </xdr:from>
    <xdr:to>
      <xdr:col>55</xdr:col>
      <xdr:colOff>0</xdr:colOff>
      <xdr:row>58</xdr:row>
      <xdr:rowOff>48913</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9639300" y="9959311"/>
          <a:ext cx="8382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15211</xdr:rowOff>
    </xdr:from>
    <xdr:to>
      <xdr:col>50</xdr:col>
      <xdr:colOff>114300</xdr:colOff>
      <xdr:row>58</xdr:row>
      <xdr:rowOff>57066</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8750300" y="9959311"/>
          <a:ext cx="889000" cy="4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44483</xdr:rowOff>
    </xdr:from>
    <xdr:to>
      <xdr:col>45</xdr:col>
      <xdr:colOff>177800</xdr:colOff>
      <xdr:row>58</xdr:row>
      <xdr:rowOff>57066</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9988583"/>
          <a:ext cx="889000" cy="1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44483</xdr:rowOff>
    </xdr:from>
    <xdr:to>
      <xdr:col>41</xdr:col>
      <xdr:colOff>50800</xdr:colOff>
      <xdr:row>58</xdr:row>
      <xdr:rowOff>121793</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flipV="1">
          <a:off x="6972300" y="9988583"/>
          <a:ext cx="889000" cy="7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169563</xdr:rowOff>
    </xdr:from>
    <xdr:to>
      <xdr:col>55</xdr:col>
      <xdr:colOff>50800</xdr:colOff>
      <xdr:row>58</xdr:row>
      <xdr:rowOff>99713</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99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84490</xdr:rowOff>
    </xdr:from>
    <xdr:ext cx="534377"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85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135861</xdr:rowOff>
    </xdr:from>
    <xdr:to>
      <xdr:col>50</xdr:col>
      <xdr:colOff>165100</xdr:colOff>
      <xdr:row>58</xdr:row>
      <xdr:rowOff>66011</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99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57138</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72111" y="100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6266</xdr:rowOff>
    </xdr:from>
    <xdr:to>
      <xdr:col>46</xdr:col>
      <xdr:colOff>38100</xdr:colOff>
      <xdr:row>58</xdr:row>
      <xdr:rowOff>107866</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99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98993</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83111" y="1004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165133</xdr:rowOff>
    </xdr:from>
    <xdr:to>
      <xdr:col>41</xdr:col>
      <xdr:colOff>101600</xdr:colOff>
      <xdr:row>58</xdr:row>
      <xdr:rowOff>95283</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99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86410</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94111" y="100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70993</xdr:rowOff>
    </xdr:from>
    <xdr:to>
      <xdr:col>36</xdr:col>
      <xdr:colOff>165100</xdr:colOff>
      <xdr:row>59</xdr:row>
      <xdr:rowOff>1143</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100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163720</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705111" y="101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xmlns=""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xmlns=""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xmlns=""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129984</xdr:rowOff>
    </xdr:from>
    <xdr:to>
      <xdr:col>55</xdr:col>
      <xdr:colOff>0</xdr:colOff>
      <xdr:row>78</xdr:row>
      <xdr:rowOff>162201</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9639300" y="13503084"/>
          <a:ext cx="8382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xmlns=""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129984</xdr:rowOff>
    </xdr:from>
    <xdr:to>
      <xdr:col>50</xdr:col>
      <xdr:colOff>114300</xdr:colOff>
      <xdr:row>79</xdr:row>
      <xdr:rowOff>72427</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flipV="1">
          <a:off x="8750300" y="13503084"/>
          <a:ext cx="889000" cy="1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72427</xdr:rowOff>
    </xdr:from>
    <xdr:to>
      <xdr:col>45</xdr:col>
      <xdr:colOff>177800</xdr:colOff>
      <xdr:row>79</xdr:row>
      <xdr:rowOff>86534</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flipV="1">
          <a:off x="7861300" y="13616977"/>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16484</xdr:rowOff>
    </xdr:from>
    <xdr:to>
      <xdr:col>41</xdr:col>
      <xdr:colOff>50800</xdr:colOff>
      <xdr:row>79</xdr:row>
      <xdr:rowOff>86534</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a:off x="6972300" y="13561034"/>
          <a:ext cx="8890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xmlns=""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111401</xdr:rowOff>
    </xdr:from>
    <xdr:to>
      <xdr:col>55</xdr:col>
      <xdr:colOff>50800</xdr:colOff>
      <xdr:row>79</xdr:row>
      <xdr:rowOff>41551</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10426700" y="134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26328</xdr:rowOff>
    </xdr:from>
    <xdr:ext cx="469744" cy="259045"/>
    <xdr:sp macro="" textlink="">
      <xdr:nvSpPr>
        <xdr:cNvPr id="433" name="普通建設事業費 （ うち新規整備　）該当値テキスト">
          <a:extLst>
            <a:ext uri="{FF2B5EF4-FFF2-40B4-BE49-F238E27FC236}">
              <a16:creationId xmlns:a16="http://schemas.microsoft.com/office/drawing/2014/main" xmlns="" id="{00000000-0008-0000-0600-0000B1010000}"/>
            </a:ext>
          </a:extLst>
        </xdr:cNvPr>
        <xdr:cNvSpPr txBox="1"/>
      </xdr:nvSpPr>
      <xdr:spPr>
        <a:xfrm>
          <a:off x="10528300" y="133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79184</xdr:rowOff>
    </xdr:from>
    <xdr:to>
      <xdr:col>50</xdr:col>
      <xdr:colOff>165100</xdr:colOff>
      <xdr:row>79</xdr:row>
      <xdr:rowOff>9334</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9588500" y="134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461</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9404428" y="1354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21627</xdr:rowOff>
    </xdr:from>
    <xdr:to>
      <xdr:col>46</xdr:col>
      <xdr:colOff>38100</xdr:colOff>
      <xdr:row>79</xdr:row>
      <xdr:rowOff>123227</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8699500" y="1356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114354</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8515428" y="1365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35734</xdr:rowOff>
    </xdr:from>
    <xdr:to>
      <xdr:col>41</xdr:col>
      <xdr:colOff>101600</xdr:colOff>
      <xdr:row>79</xdr:row>
      <xdr:rowOff>137334</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7810500" y="135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128461</xdr:rowOff>
    </xdr:from>
    <xdr:ext cx="378565"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7672017" y="1367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137134</xdr:rowOff>
    </xdr:from>
    <xdr:to>
      <xdr:col>36</xdr:col>
      <xdr:colOff>165100</xdr:colOff>
      <xdr:row>79</xdr:row>
      <xdr:rowOff>67284</xdr:rowOff>
    </xdr:to>
    <xdr:sp macro="" textlink="">
      <xdr:nvSpPr>
        <xdr:cNvPr id="440" name="楕円 439">
          <a:extLst>
            <a:ext uri="{FF2B5EF4-FFF2-40B4-BE49-F238E27FC236}">
              <a16:creationId xmlns:a16="http://schemas.microsoft.com/office/drawing/2014/main" xmlns="" id="{00000000-0008-0000-0600-0000B8010000}"/>
            </a:ext>
          </a:extLst>
        </xdr:cNvPr>
        <xdr:cNvSpPr/>
      </xdr:nvSpPr>
      <xdr:spPr>
        <a:xfrm>
          <a:off x="6921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58411</xdr:rowOff>
    </xdr:from>
    <xdr:ext cx="469744"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737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xmlns=""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xmlns=""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xmlns=""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129958</xdr:rowOff>
    </xdr:from>
    <xdr:to>
      <xdr:col>55</xdr:col>
      <xdr:colOff>0</xdr:colOff>
      <xdr:row>98</xdr:row>
      <xdr:rowOff>145817</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9639300" y="16932058"/>
          <a:ext cx="8382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xmlns=""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91084</xdr:rowOff>
    </xdr:from>
    <xdr:to>
      <xdr:col>50</xdr:col>
      <xdr:colOff>114300</xdr:colOff>
      <xdr:row>98</xdr:row>
      <xdr:rowOff>145817</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8750300" y="16893184"/>
          <a:ext cx="8890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71555</xdr:rowOff>
    </xdr:from>
    <xdr:to>
      <xdr:col>45</xdr:col>
      <xdr:colOff>177800</xdr:colOff>
      <xdr:row>98</xdr:row>
      <xdr:rowOff>91084</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7861300" y="16873655"/>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xmlns=""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71555</xdr:rowOff>
    </xdr:from>
    <xdr:to>
      <xdr:col>41</xdr:col>
      <xdr:colOff>50800</xdr:colOff>
      <xdr:row>99</xdr:row>
      <xdr:rowOff>12632</xdr:rowOff>
    </xdr:to>
    <xdr:cxnSp macro="">
      <xdr:nvCxnSpPr>
        <xdr:cNvPr id="481" name="直線コネクタ 480">
          <a:extLst>
            <a:ext uri="{FF2B5EF4-FFF2-40B4-BE49-F238E27FC236}">
              <a16:creationId xmlns:a16="http://schemas.microsoft.com/office/drawing/2014/main" xmlns="" id="{00000000-0008-0000-0600-0000E1010000}"/>
            </a:ext>
          </a:extLst>
        </xdr:cNvPr>
        <xdr:cNvCxnSpPr/>
      </xdr:nvCxnSpPr>
      <xdr:spPr>
        <a:xfrm flipV="1">
          <a:off x="6972300" y="16873655"/>
          <a:ext cx="889000" cy="1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xmlns=""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xmlns=""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79158</xdr:rowOff>
    </xdr:from>
    <xdr:to>
      <xdr:col>55</xdr:col>
      <xdr:colOff>50800</xdr:colOff>
      <xdr:row>99</xdr:row>
      <xdr:rowOff>9308</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10426700" y="168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165535</xdr:rowOff>
    </xdr:from>
    <xdr:ext cx="534377" cy="259045"/>
    <xdr:sp macro="" textlink="">
      <xdr:nvSpPr>
        <xdr:cNvPr id="492" name="普通建設事業費 （ うち更新整備　）該当値テキスト">
          <a:extLst>
            <a:ext uri="{FF2B5EF4-FFF2-40B4-BE49-F238E27FC236}">
              <a16:creationId xmlns:a16="http://schemas.microsoft.com/office/drawing/2014/main" xmlns="" id="{00000000-0008-0000-0600-0000EC010000}"/>
            </a:ext>
          </a:extLst>
        </xdr:cNvPr>
        <xdr:cNvSpPr txBox="1"/>
      </xdr:nvSpPr>
      <xdr:spPr>
        <a:xfrm>
          <a:off x="10528300" y="167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95017</xdr:rowOff>
    </xdr:from>
    <xdr:to>
      <xdr:col>50</xdr:col>
      <xdr:colOff>165100</xdr:colOff>
      <xdr:row>99</xdr:row>
      <xdr:rowOff>25167</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9588500" y="168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16294</xdr:rowOff>
    </xdr:from>
    <xdr:ext cx="534377"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9372111" y="169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40284</xdr:rowOff>
    </xdr:from>
    <xdr:to>
      <xdr:col>46</xdr:col>
      <xdr:colOff>38100</xdr:colOff>
      <xdr:row>98</xdr:row>
      <xdr:rowOff>141884</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8699500" y="168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133011</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8483111" y="169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20755</xdr:rowOff>
    </xdr:from>
    <xdr:to>
      <xdr:col>41</xdr:col>
      <xdr:colOff>101600</xdr:colOff>
      <xdr:row>98</xdr:row>
      <xdr:rowOff>122355</xdr:rowOff>
    </xdr:to>
    <xdr:sp macro="" textlink="">
      <xdr:nvSpPr>
        <xdr:cNvPr id="497" name="楕円 496">
          <a:extLst>
            <a:ext uri="{FF2B5EF4-FFF2-40B4-BE49-F238E27FC236}">
              <a16:creationId xmlns:a16="http://schemas.microsoft.com/office/drawing/2014/main" xmlns="" id="{00000000-0008-0000-0600-0000F1010000}"/>
            </a:ext>
          </a:extLst>
        </xdr:cNvPr>
        <xdr:cNvSpPr/>
      </xdr:nvSpPr>
      <xdr:spPr>
        <a:xfrm>
          <a:off x="7810500" y="168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113482</xdr:rowOff>
    </xdr:from>
    <xdr:ext cx="534377"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7594111" y="169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133282</xdr:rowOff>
    </xdr:from>
    <xdr:to>
      <xdr:col>36</xdr:col>
      <xdr:colOff>165100</xdr:colOff>
      <xdr:row>99</xdr:row>
      <xdr:rowOff>63432</xdr:rowOff>
    </xdr:to>
    <xdr:sp macro="" textlink="">
      <xdr:nvSpPr>
        <xdr:cNvPr id="499" name="楕円 498">
          <a:extLst>
            <a:ext uri="{FF2B5EF4-FFF2-40B4-BE49-F238E27FC236}">
              <a16:creationId xmlns:a16="http://schemas.microsoft.com/office/drawing/2014/main" xmlns="" id="{00000000-0008-0000-0600-0000F3010000}"/>
            </a:ext>
          </a:extLst>
        </xdr:cNvPr>
        <xdr:cNvSpPr/>
      </xdr:nvSpPr>
      <xdr:spPr>
        <a:xfrm>
          <a:off x="6921500" y="169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54559</xdr:rowOff>
    </xdr:from>
    <xdr:ext cx="469744"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6737428" y="1702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xmlns=""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xmlns=""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xmlns=""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xmlns=""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110485</xdr:rowOff>
    </xdr:from>
    <xdr:to>
      <xdr:col>85</xdr:col>
      <xdr:colOff>127000</xdr:colOff>
      <xdr:row>38</xdr:row>
      <xdr:rowOff>136316</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5481300" y="6625585"/>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xmlns=""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110485</xdr:rowOff>
    </xdr:from>
    <xdr:to>
      <xdr:col>81</xdr:col>
      <xdr:colOff>50800</xdr:colOff>
      <xdr:row>38</xdr:row>
      <xdr:rowOff>131768</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flipV="1">
          <a:off x="14592300" y="6625585"/>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131768</xdr:rowOff>
    </xdr:from>
    <xdr:to>
      <xdr:col>76</xdr:col>
      <xdr:colOff>114300</xdr:colOff>
      <xdr:row>38</xdr:row>
      <xdr:rowOff>134534</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flipV="1">
          <a:off x="13703300" y="6646868"/>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134534</xdr:rowOff>
    </xdr:from>
    <xdr:to>
      <xdr:col>71</xdr:col>
      <xdr:colOff>177800</xdr:colOff>
      <xdr:row>38</xdr:row>
      <xdr:rowOff>139426</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flipV="1">
          <a:off x="12814300" y="664963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xmlns=""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xmlns=""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85516</xdr:rowOff>
    </xdr:from>
    <xdr:to>
      <xdr:col>85</xdr:col>
      <xdr:colOff>177800</xdr:colOff>
      <xdr:row>39</xdr:row>
      <xdr:rowOff>15666</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62687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443</xdr:rowOff>
    </xdr:from>
    <xdr:ext cx="378565" cy="259045"/>
    <xdr:sp macro="" textlink="">
      <xdr:nvSpPr>
        <xdr:cNvPr id="547" name="災害復旧事業費該当値テキスト">
          <a:extLst>
            <a:ext uri="{FF2B5EF4-FFF2-40B4-BE49-F238E27FC236}">
              <a16:creationId xmlns:a16="http://schemas.microsoft.com/office/drawing/2014/main" xmlns="" id="{00000000-0008-0000-0600-000023020000}"/>
            </a:ext>
          </a:extLst>
        </xdr:cNvPr>
        <xdr:cNvSpPr txBox="1"/>
      </xdr:nvSpPr>
      <xdr:spPr>
        <a:xfrm>
          <a:off x="16370300" y="6515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59685</xdr:rowOff>
    </xdr:from>
    <xdr:to>
      <xdr:col>81</xdr:col>
      <xdr:colOff>101600</xdr:colOff>
      <xdr:row>38</xdr:row>
      <xdr:rowOff>161285</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54305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152412</xdr:rowOff>
    </xdr:from>
    <xdr:ext cx="469744"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5246428" y="666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80968</xdr:rowOff>
    </xdr:from>
    <xdr:to>
      <xdr:col>76</xdr:col>
      <xdr:colOff>165100</xdr:colOff>
      <xdr:row>39</xdr:row>
      <xdr:rowOff>11118</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4541500" y="65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2245</xdr:rowOff>
    </xdr:from>
    <xdr:ext cx="378565"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4403017" y="668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83734</xdr:rowOff>
    </xdr:from>
    <xdr:to>
      <xdr:col>72</xdr:col>
      <xdr:colOff>38100</xdr:colOff>
      <xdr:row>39</xdr:row>
      <xdr:rowOff>13884</xdr:rowOff>
    </xdr:to>
    <xdr:sp macro="" textlink="">
      <xdr:nvSpPr>
        <xdr:cNvPr id="552" name="楕円 551">
          <a:extLst>
            <a:ext uri="{FF2B5EF4-FFF2-40B4-BE49-F238E27FC236}">
              <a16:creationId xmlns:a16="http://schemas.microsoft.com/office/drawing/2014/main" xmlns="" id="{00000000-0008-0000-0600-000028020000}"/>
            </a:ext>
          </a:extLst>
        </xdr:cNvPr>
        <xdr:cNvSpPr/>
      </xdr:nvSpPr>
      <xdr:spPr>
        <a:xfrm>
          <a:off x="136525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5011</xdr:rowOff>
    </xdr:from>
    <xdr:ext cx="378565"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3514017" y="669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88626</xdr:rowOff>
    </xdr:from>
    <xdr:to>
      <xdr:col>67</xdr:col>
      <xdr:colOff>101600</xdr:colOff>
      <xdr:row>39</xdr:row>
      <xdr:rowOff>18776</xdr:rowOff>
    </xdr:to>
    <xdr:sp macro="" textlink="">
      <xdr:nvSpPr>
        <xdr:cNvPr id="554" name="楕円 553">
          <a:extLst>
            <a:ext uri="{FF2B5EF4-FFF2-40B4-BE49-F238E27FC236}">
              <a16:creationId xmlns:a16="http://schemas.microsoft.com/office/drawing/2014/main" xmlns="" id="{00000000-0008-0000-0600-00002A020000}"/>
            </a:ext>
          </a:extLst>
        </xdr:cNvPr>
        <xdr:cNvSpPr/>
      </xdr:nvSpPr>
      <xdr:spPr>
        <a:xfrm>
          <a:off x="1276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9903</xdr:rowOff>
    </xdr:from>
    <xdr:ext cx="313932"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657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xmlns=""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xmlns=""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xmlns=""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xmlns=""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xmlns=""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xmlns=""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xmlns=""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xmlns=""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xmlns=""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91312</xdr:rowOff>
    </xdr:from>
    <xdr:to>
      <xdr:col>85</xdr:col>
      <xdr:colOff>127000</xdr:colOff>
      <xdr:row>77</xdr:row>
      <xdr:rowOff>97676</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5481300" y="13292962"/>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a:extLst>
            <a:ext uri="{FF2B5EF4-FFF2-40B4-BE49-F238E27FC236}">
              <a16:creationId xmlns:a16="http://schemas.microsoft.com/office/drawing/2014/main" xmlns="" id="{00000000-0008-0000-0600-00007A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86474</xdr:rowOff>
    </xdr:from>
    <xdr:to>
      <xdr:col>81</xdr:col>
      <xdr:colOff>50800</xdr:colOff>
      <xdr:row>77</xdr:row>
      <xdr:rowOff>97676</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4592300" y="1328812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86474</xdr:rowOff>
    </xdr:from>
    <xdr:to>
      <xdr:col>76</xdr:col>
      <xdr:colOff>114300</xdr:colOff>
      <xdr:row>77</xdr:row>
      <xdr:rowOff>104781</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flipV="1">
          <a:off x="13703300" y="13288124"/>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104781</xdr:rowOff>
    </xdr:from>
    <xdr:to>
      <xdr:col>71</xdr:col>
      <xdr:colOff>177800</xdr:colOff>
      <xdr:row>77</xdr:row>
      <xdr:rowOff>106038</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flipV="1">
          <a:off x="12814300" y="1330643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xmlns=""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40512</xdr:rowOff>
    </xdr:from>
    <xdr:to>
      <xdr:col>85</xdr:col>
      <xdr:colOff>177800</xdr:colOff>
      <xdr:row>77</xdr:row>
      <xdr:rowOff>142112</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6268700" y="132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18939</xdr:rowOff>
    </xdr:from>
    <xdr:ext cx="534377" cy="259045"/>
    <xdr:sp macro="" textlink="">
      <xdr:nvSpPr>
        <xdr:cNvPr id="653" name="公債費該当値テキスト">
          <a:extLst>
            <a:ext uri="{FF2B5EF4-FFF2-40B4-BE49-F238E27FC236}">
              <a16:creationId xmlns:a16="http://schemas.microsoft.com/office/drawing/2014/main" xmlns="" id="{00000000-0008-0000-0600-00008D020000}"/>
            </a:ext>
          </a:extLst>
        </xdr:cNvPr>
        <xdr:cNvSpPr txBox="1"/>
      </xdr:nvSpPr>
      <xdr:spPr>
        <a:xfrm>
          <a:off x="16370300" y="132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46876</xdr:rowOff>
    </xdr:from>
    <xdr:to>
      <xdr:col>81</xdr:col>
      <xdr:colOff>101600</xdr:colOff>
      <xdr:row>77</xdr:row>
      <xdr:rowOff>148476</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5430500" y="132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139603</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5214111" y="133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35674</xdr:rowOff>
    </xdr:from>
    <xdr:to>
      <xdr:col>76</xdr:col>
      <xdr:colOff>165100</xdr:colOff>
      <xdr:row>77</xdr:row>
      <xdr:rowOff>137274</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4541500" y="132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128401</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4325111" y="1333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53981</xdr:rowOff>
    </xdr:from>
    <xdr:to>
      <xdr:col>72</xdr:col>
      <xdr:colOff>38100</xdr:colOff>
      <xdr:row>77</xdr:row>
      <xdr:rowOff>155581</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3652500" y="13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146708</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3436111" y="133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55238</xdr:rowOff>
    </xdr:from>
    <xdr:to>
      <xdr:col>67</xdr:col>
      <xdr:colOff>101600</xdr:colOff>
      <xdr:row>77</xdr:row>
      <xdr:rowOff>156838</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2763500" y="132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147965</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547111" y="133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xmlns=""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xmlns=""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xmlns=""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19938</xdr:rowOff>
    </xdr:from>
    <xdr:to>
      <xdr:col>85</xdr:col>
      <xdr:colOff>127000</xdr:colOff>
      <xdr:row>98</xdr:row>
      <xdr:rowOff>82068</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5481300" y="16822038"/>
          <a:ext cx="838200" cy="6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xmlns=""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19938</xdr:rowOff>
    </xdr:from>
    <xdr:to>
      <xdr:col>81</xdr:col>
      <xdr:colOff>50800</xdr:colOff>
      <xdr:row>98</xdr:row>
      <xdr:rowOff>145059</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4592300" y="16822038"/>
          <a:ext cx="889000" cy="1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145059</xdr:rowOff>
    </xdr:from>
    <xdr:to>
      <xdr:col>76</xdr:col>
      <xdr:colOff>114300</xdr:colOff>
      <xdr:row>99</xdr:row>
      <xdr:rowOff>38379</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3703300" y="16947159"/>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165939</xdr:rowOff>
    </xdr:from>
    <xdr:to>
      <xdr:col>71</xdr:col>
      <xdr:colOff>177800</xdr:colOff>
      <xdr:row>99</xdr:row>
      <xdr:rowOff>38379</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2814300" y="16968039"/>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xmlns=""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31268</xdr:rowOff>
    </xdr:from>
    <xdr:to>
      <xdr:col>85</xdr:col>
      <xdr:colOff>177800</xdr:colOff>
      <xdr:row>98</xdr:row>
      <xdr:rowOff>132868</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6268700" y="168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9695</xdr:rowOff>
    </xdr:from>
    <xdr:ext cx="534377" cy="259045"/>
    <xdr:sp macro="" textlink="">
      <xdr:nvSpPr>
        <xdr:cNvPr id="710" name="積立金該当値テキスト">
          <a:extLst>
            <a:ext uri="{FF2B5EF4-FFF2-40B4-BE49-F238E27FC236}">
              <a16:creationId xmlns:a16="http://schemas.microsoft.com/office/drawing/2014/main" xmlns="" id="{00000000-0008-0000-0600-0000C6020000}"/>
            </a:ext>
          </a:extLst>
        </xdr:cNvPr>
        <xdr:cNvSpPr txBox="1"/>
      </xdr:nvSpPr>
      <xdr:spPr>
        <a:xfrm>
          <a:off x="16370300" y="168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140588</xdr:rowOff>
    </xdr:from>
    <xdr:to>
      <xdr:col>81</xdr:col>
      <xdr:colOff>101600</xdr:colOff>
      <xdr:row>98</xdr:row>
      <xdr:rowOff>70738</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5430500" y="167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61865</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5214111" y="168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94259</xdr:rowOff>
    </xdr:from>
    <xdr:to>
      <xdr:col>76</xdr:col>
      <xdr:colOff>165100</xdr:colOff>
      <xdr:row>99</xdr:row>
      <xdr:rowOff>24409</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4541500" y="168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15536</xdr:rowOff>
    </xdr:from>
    <xdr:ext cx="469744"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4357428" y="169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159029</xdr:rowOff>
    </xdr:from>
    <xdr:to>
      <xdr:col>72</xdr:col>
      <xdr:colOff>38100</xdr:colOff>
      <xdr:row>99</xdr:row>
      <xdr:rowOff>89179</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3652500" y="16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80306</xdr:rowOff>
    </xdr:from>
    <xdr:ext cx="378565"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3514017" y="1705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115139</xdr:rowOff>
    </xdr:from>
    <xdr:to>
      <xdr:col>67</xdr:col>
      <xdr:colOff>101600</xdr:colOff>
      <xdr:row>99</xdr:row>
      <xdr:rowOff>45289</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2763500" y="169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36416</xdr:rowOff>
    </xdr:from>
    <xdr:ext cx="469744"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2579428" y="1700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xmlns=""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xmlns=""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xmlns=""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xmlns=""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xmlns=""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xmlns=""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xmlns=""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xmlns=""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xmlns=""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xmlns=""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163322</xdr:rowOff>
    </xdr:from>
    <xdr:to>
      <xdr:col>116</xdr:col>
      <xdr:colOff>63500</xdr:colOff>
      <xdr:row>56</xdr:row>
      <xdr:rowOff>61849</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21323300" y="9593072"/>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a:extLst>
            <a:ext uri="{FF2B5EF4-FFF2-40B4-BE49-F238E27FC236}">
              <a16:creationId xmlns:a16="http://schemas.microsoft.com/office/drawing/2014/main" xmlns="" id="{00000000-0008-0000-0600-000027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137922</xdr:rowOff>
    </xdr:from>
    <xdr:to>
      <xdr:col>111</xdr:col>
      <xdr:colOff>177800</xdr:colOff>
      <xdr:row>55</xdr:row>
      <xdr:rowOff>163322</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20434300" y="956767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137922</xdr:rowOff>
    </xdr:from>
    <xdr:to>
      <xdr:col>107</xdr:col>
      <xdr:colOff>50800</xdr:colOff>
      <xdr:row>56</xdr:row>
      <xdr:rowOff>19177</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flipV="1">
          <a:off x="19545300" y="9567672"/>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19177</xdr:rowOff>
    </xdr:from>
    <xdr:to>
      <xdr:col>102</xdr:col>
      <xdr:colOff>114300</xdr:colOff>
      <xdr:row>56</xdr:row>
      <xdr:rowOff>57912</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flipV="1">
          <a:off x="18656300" y="9620377"/>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xmlns=""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xmlns=""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11049</xdr:rowOff>
    </xdr:from>
    <xdr:to>
      <xdr:col>116</xdr:col>
      <xdr:colOff>114300</xdr:colOff>
      <xdr:row>56</xdr:row>
      <xdr:rowOff>112649</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22110700" y="96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33926</xdr:rowOff>
    </xdr:from>
    <xdr:ext cx="469744" cy="259045"/>
    <xdr:sp macro="" textlink="">
      <xdr:nvSpPr>
        <xdr:cNvPr id="826" name="貸付金該当値テキスト">
          <a:extLst>
            <a:ext uri="{FF2B5EF4-FFF2-40B4-BE49-F238E27FC236}">
              <a16:creationId xmlns:a16="http://schemas.microsoft.com/office/drawing/2014/main" xmlns="" id="{00000000-0008-0000-0600-00003A030000}"/>
            </a:ext>
          </a:extLst>
        </xdr:cNvPr>
        <xdr:cNvSpPr txBox="1"/>
      </xdr:nvSpPr>
      <xdr:spPr>
        <a:xfrm>
          <a:off x="22212300" y="946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112522</xdr:rowOff>
    </xdr:from>
    <xdr:to>
      <xdr:col>112</xdr:col>
      <xdr:colOff>38100</xdr:colOff>
      <xdr:row>56</xdr:row>
      <xdr:rowOff>42672</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21272500" y="95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59199</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21088428" y="931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87122</xdr:rowOff>
    </xdr:from>
    <xdr:to>
      <xdr:col>107</xdr:col>
      <xdr:colOff>101600</xdr:colOff>
      <xdr:row>56</xdr:row>
      <xdr:rowOff>17272</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20383500" y="95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33799</xdr:rowOff>
    </xdr:from>
    <xdr:ext cx="469744"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20199428" y="929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139827</xdr:rowOff>
    </xdr:from>
    <xdr:to>
      <xdr:col>102</xdr:col>
      <xdr:colOff>165100</xdr:colOff>
      <xdr:row>56</xdr:row>
      <xdr:rowOff>69977</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19494500" y="95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86504</xdr:rowOff>
    </xdr:from>
    <xdr:ext cx="469744"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9310428" y="934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7112</xdr:rowOff>
    </xdr:from>
    <xdr:to>
      <xdr:col>98</xdr:col>
      <xdr:colOff>38100</xdr:colOff>
      <xdr:row>56</xdr:row>
      <xdr:rowOff>108712</xdr:rowOff>
    </xdr:to>
    <xdr:sp macro="" textlink="">
      <xdr:nvSpPr>
        <xdr:cNvPr id="833" name="楕円 832">
          <a:extLst>
            <a:ext uri="{FF2B5EF4-FFF2-40B4-BE49-F238E27FC236}">
              <a16:creationId xmlns:a16="http://schemas.microsoft.com/office/drawing/2014/main" xmlns="" id="{00000000-0008-0000-0600-000041030000}"/>
            </a:ext>
          </a:extLst>
        </xdr:cNvPr>
        <xdr:cNvSpPr/>
      </xdr:nvSpPr>
      <xdr:spPr>
        <a:xfrm>
          <a:off x="18605500" y="96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125239</xdr:rowOff>
    </xdr:from>
    <xdr:ext cx="469744"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421428" y="938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xmlns=""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xmlns=""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xmlns=""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xmlns=""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117450</xdr:rowOff>
    </xdr:from>
    <xdr:to>
      <xdr:col>116</xdr:col>
      <xdr:colOff>63500</xdr:colOff>
      <xdr:row>77</xdr:row>
      <xdr:rowOff>12046</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21323300" y="13147650"/>
          <a:ext cx="838200" cy="6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a:extLst>
            <a:ext uri="{FF2B5EF4-FFF2-40B4-BE49-F238E27FC236}">
              <a16:creationId xmlns:a16="http://schemas.microsoft.com/office/drawing/2014/main" xmlns="" id="{00000000-0008-0000-0600-000061030000}"/>
            </a:ext>
          </a:extLst>
        </xdr:cNvPr>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136100</xdr:rowOff>
    </xdr:from>
    <xdr:to>
      <xdr:col>111</xdr:col>
      <xdr:colOff>177800</xdr:colOff>
      <xdr:row>77</xdr:row>
      <xdr:rowOff>12046</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20434300" y="13166300"/>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125337</xdr:rowOff>
    </xdr:from>
    <xdr:to>
      <xdr:col>107</xdr:col>
      <xdr:colOff>50800</xdr:colOff>
      <xdr:row>76</xdr:row>
      <xdr:rowOff>136100</xdr:rowOff>
    </xdr:to>
    <xdr:cxnSp macro="">
      <xdr:nvCxnSpPr>
        <xdr:cNvPr id="870" name="直線コネクタ 869">
          <a:extLst>
            <a:ext uri="{FF2B5EF4-FFF2-40B4-BE49-F238E27FC236}">
              <a16:creationId xmlns:a16="http://schemas.microsoft.com/office/drawing/2014/main" xmlns="" id="{00000000-0008-0000-0600-000066030000}"/>
            </a:ext>
          </a:extLst>
        </xdr:cNvPr>
        <xdr:cNvCxnSpPr/>
      </xdr:nvCxnSpPr>
      <xdr:spPr>
        <a:xfrm>
          <a:off x="19545300" y="13155537"/>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xmlns=""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79941</xdr:rowOff>
    </xdr:from>
    <xdr:to>
      <xdr:col>102</xdr:col>
      <xdr:colOff>114300</xdr:colOff>
      <xdr:row>76</xdr:row>
      <xdr:rowOff>125337</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656300" y="13110141"/>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xmlns=""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66650</xdr:rowOff>
    </xdr:from>
    <xdr:to>
      <xdr:col>116</xdr:col>
      <xdr:colOff>114300</xdr:colOff>
      <xdr:row>76</xdr:row>
      <xdr:rowOff>168250</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22110700" y="130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45077</xdr:rowOff>
    </xdr:from>
    <xdr:ext cx="534377" cy="259045"/>
    <xdr:sp macro="" textlink="">
      <xdr:nvSpPr>
        <xdr:cNvPr id="884" name="繰出金該当値テキスト">
          <a:extLst>
            <a:ext uri="{FF2B5EF4-FFF2-40B4-BE49-F238E27FC236}">
              <a16:creationId xmlns:a16="http://schemas.microsoft.com/office/drawing/2014/main" xmlns="" id="{00000000-0008-0000-0600-000074030000}"/>
            </a:ext>
          </a:extLst>
        </xdr:cNvPr>
        <xdr:cNvSpPr txBox="1"/>
      </xdr:nvSpPr>
      <xdr:spPr>
        <a:xfrm>
          <a:off x="22212300" y="1307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132696</xdr:rowOff>
    </xdr:from>
    <xdr:to>
      <xdr:col>112</xdr:col>
      <xdr:colOff>38100</xdr:colOff>
      <xdr:row>77</xdr:row>
      <xdr:rowOff>62846</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21272500" y="131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53973</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1056111" y="132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85300</xdr:rowOff>
    </xdr:from>
    <xdr:to>
      <xdr:col>107</xdr:col>
      <xdr:colOff>101600</xdr:colOff>
      <xdr:row>77</xdr:row>
      <xdr:rowOff>15450</xdr:rowOff>
    </xdr:to>
    <xdr:sp macro="" textlink="">
      <xdr:nvSpPr>
        <xdr:cNvPr id="887" name="楕円 886">
          <a:extLst>
            <a:ext uri="{FF2B5EF4-FFF2-40B4-BE49-F238E27FC236}">
              <a16:creationId xmlns:a16="http://schemas.microsoft.com/office/drawing/2014/main" xmlns="" id="{00000000-0008-0000-0600-000077030000}"/>
            </a:ext>
          </a:extLst>
        </xdr:cNvPr>
        <xdr:cNvSpPr/>
      </xdr:nvSpPr>
      <xdr:spPr>
        <a:xfrm>
          <a:off x="203835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6577</xdr:rowOff>
    </xdr:from>
    <xdr:ext cx="534377"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20167111" y="132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74537</xdr:rowOff>
    </xdr:from>
    <xdr:to>
      <xdr:col>102</xdr:col>
      <xdr:colOff>165100</xdr:colOff>
      <xdr:row>77</xdr:row>
      <xdr:rowOff>4687</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194945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167264</xdr:rowOff>
    </xdr:from>
    <xdr:ext cx="534377"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9278111" y="131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29141</xdr:rowOff>
    </xdr:from>
    <xdr:to>
      <xdr:col>98</xdr:col>
      <xdr:colOff>38100</xdr:colOff>
      <xdr:row>76</xdr:row>
      <xdr:rowOff>130741</xdr:rowOff>
    </xdr:to>
    <xdr:sp macro="" textlink="">
      <xdr:nvSpPr>
        <xdr:cNvPr id="891" name="楕円 890">
          <a:extLst>
            <a:ext uri="{FF2B5EF4-FFF2-40B4-BE49-F238E27FC236}">
              <a16:creationId xmlns:a16="http://schemas.microsoft.com/office/drawing/2014/main" xmlns="" id="{00000000-0008-0000-0600-00007B030000}"/>
            </a:ext>
          </a:extLst>
        </xdr:cNvPr>
        <xdr:cNvSpPr/>
      </xdr:nvSpPr>
      <xdr:spPr>
        <a:xfrm>
          <a:off x="18605500" y="130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121868</xdr:rowOff>
    </xdr:from>
    <xdr:ext cx="534377"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389111" y="131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xmlns=""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xmlns=""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令和元年度の歳出決算総額に対する住民一人当たりの額は</a:t>
          </a:r>
          <a:r>
            <a:rPr kumimoji="1" lang="en-US" altLang="ja-JP" sz="1300">
              <a:latin typeface="ＭＳ Ｐゴシック" panose="020B0600070205080204" pitchFamily="50" charset="-128"/>
              <a:ea typeface="ＭＳ Ｐゴシック" panose="020B0600070205080204" pitchFamily="50" charset="-128"/>
            </a:rPr>
            <a:t>310,378</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1,957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308,421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各項目では概ね類似団体平均を下回っているが、人件費については、ごみ収集業務の委託化の推進に伴う職員数の減に加え、職員の新陳代謝や再任用職員の活用などにより、前年度と比べ減少しているものの、類似団体平均を大きく上回っており、今後も適切な定員管理に努める。</a:t>
          </a:r>
        </a:p>
        <a:p>
          <a:r>
            <a:rPr kumimoji="1" lang="ja-JP" altLang="en-US" sz="1300">
              <a:latin typeface="ＭＳ Ｐゴシック" panose="020B0600070205080204" pitchFamily="50" charset="-128"/>
              <a:ea typeface="ＭＳ Ｐゴシック" panose="020B0600070205080204" pitchFamily="50" charset="-128"/>
            </a:rPr>
            <a:t>また、物件費については類似団体平均を下回っているものの、ごみ収集業務については委託化の推進により増となっているほか、最低賃金上昇により委託料が全体的に上昇したことなどから、前年度と比べ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さらに、扶助費についても類似団体平均を下回っているものの、障害者総合支援法に基づく障がい者福祉や高齢者福祉などの社会保障関係経費が増加していることにより、右肩上がりのグラフとなっている。</a:t>
          </a:r>
        </a:p>
        <a:p>
          <a:r>
            <a:rPr kumimoji="1" lang="ja-JP" altLang="en-US" sz="1300">
              <a:latin typeface="ＭＳ Ｐゴシック" panose="020B0600070205080204" pitchFamily="50" charset="-128"/>
              <a:ea typeface="ＭＳ Ｐゴシック" panose="020B0600070205080204" pitchFamily="50" charset="-128"/>
            </a:rPr>
            <a:t>このほか、積立金については平成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年度に旧庁舎周辺公共施設整備基金から公共施設整備基金への積み替えを行い、令和元年度はこれが皆減となったことにより、前年度と比べ大幅に減少している。</a:t>
          </a:r>
        </a:p>
        <a:p>
          <a:r>
            <a:rPr kumimoji="1" lang="ja-JP" altLang="en-US" sz="1300">
              <a:latin typeface="ＭＳ Ｐゴシック" panose="020B0600070205080204" pitchFamily="50" charset="-128"/>
              <a:ea typeface="ＭＳ Ｐゴシック" panose="020B0600070205080204" pitchFamily="50" charset="-128"/>
            </a:rPr>
            <a:t>今後も引き続き事業の優先度・緊急度を踏まえた選択と集中を行い、将来を見据えた適正な財政運営に努める。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40,248
37,383
34.28
12,892,246
12,492,074
395,709
8,587,404
6,590,963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93327</xdr:rowOff>
    </xdr:from>
    <xdr:to>
      <xdr:col>24</xdr:col>
      <xdr:colOff>63500</xdr:colOff>
      <xdr:row>35</xdr:row>
      <xdr:rowOff>105084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094077"/>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105084</xdr:rowOff>
    </xdr:from>
    <xdr:to>
      <xdr:col>19</xdr:col>
      <xdr:colOff>177800</xdr:colOff>
      <xdr:row>35</xdr:row>
      <xdr:rowOff>118799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10583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95939</xdr:rowOff>
    </xdr:from>
    <xdr:to>
      <xdr:col>15</xdr:col>
      <xdr:colOff>50800</xdr:colOff>
      <xdr:row>35</xdr:row>
      <xdr:rowOff>118799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0966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81570</xdr:rowOff>
    </xdr:from>
    <xdr:to>
      <xdr:col>10</xdr:col>
      <xdr:colOff>114300</xdr:colOff>
      <xdr:row>35</xdr:row>
      <xdr:rowOff>95939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082320"/>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42527</xdr:rowOff>
    </xdr:from>
    <xdr:to>
      <xdr:col>24</xdr:col>
      <xdr:colOff>114300</xdr:colOff>
      <xdr:row>35</xdr:row>
      <xdr:rowOff>144127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65404</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89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54284</xdr:rowOff>
    </xdr:from>
    <xdr:to>
      <xdr:col>20</xdr:col>
      <xdr:colOff>38100</xdr:colOff>
      <xdr:row>35</xdr:row>
      <xdr:rowOff>155884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147011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1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67999</xdr:rowOff>
    </xdr:from>
    <xdr:to>
      <xdr:col>15</xdr:col>
      <xdr:colOff>101600</xdr:colOff>
      <xdr:row>35</xdr:row>
      <xdr:rowOff>169599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160726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1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45139</xdr:rowOff>
    </xdr:from>
    <xdr:to>
      <xdr:col>10</xdr:col>
      <xdr:colOff>165100</xdr:colOff>
      <xdr:row>35</xdr:row>
      <xdr:rowOff>146739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163266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82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30770</xdr:rowOff>
    </xdr:from>
    <xdr:to>
      <xdr:col>6</xdr:col>
      <xdr:colOff>38100</xdr:colOff>
      <xdr:row>35</xdr:row>
      <xdr:rowOff>132370</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123497</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1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102562</xdr:rowOff>
    </xdr:from>
    <xdr:to>
      <xdr:col>24</xdr:col>
      <xdr:colOff>63500</xdr:colOff>
      <xdr:row>57</xdr:row>
      <xdr:rowOff>106795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875212"/>
          <a:ext cx="8382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102562</xdr:rowOff>
    </xdr:from>
    <xdr:to>
      <xdr:col>19</xdr:col>
      <xdr:colOff>177800</xdr:colOff>
      <xdr:row>57</xdr:row>
      <xdr:rowOff>116922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75212"/>
          <a:ext cx="8890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116922</xdr:rowOff>
    </xdr:from>
    <xdr:to>
      <xdr:col>15</xdr:col>
      <xdr:colOff>50800</xdr:colOff>
      <xdr:row>57</xdr:row>
      <xdr:rowOff>129038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8957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110878</xdr:rowOff>
    </xdr:from>
    <xdr:to>
      <xdr:col>10</xdr:col>
      <xdr:colOff>114300</xdr:colOff>
      <xdr:row>57</xdr:row>
      <xdr:rowOff>129038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883528"/>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55995</xdr:rowOff>
    </xdr:from>
    <xdr:to>
      <xdr:col>24</xdr:col>
      <xdr:colOff>114300</xdr:colOff>
      <xdr:row>57</xdr:row>
      <xdr:rowOff>157595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142372</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51762</xdr:rowOff>
    </xdr:from>
    <xdr:to>
      <xdr:col>20</xdr:col>
      <xdr:colOff>38100</xdr:colOff>
      <xdr:row>57</xdr:row>
      <xdr:rowOff>153362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144489</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91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66122</xdr:rowOff>
    </xdr:from>
    <xdr:to>
      <xdr:col>15</xdr:col>
      <xdr:colOff>101600</xdr:colOff>
      <xdr:row>57</xdr:row>
      <xdr:rowOff>167722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158849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99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78238</xdr:rowOff>
    </xdr:from>
    <xdr:to>
      <xdr:col>10</xdr:col>
      <xdr:colOff>165100</xdr:colOff>
      <xdr:row>58</xdr:row>
      <xdr:rowOff>8388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170965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60078</xdr:rowOff>
    </xdr:from>
    <xdr:to>
      <xdr:col>6</xdr:col>
      <xdr:colOff>38100</xdr:colOff>
      <xdr:row>57</xdr:row>
      <xdr:rowOff>161678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152805</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9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69151</xdr:rowOff>
    </xdr:from>
    <xdr:to>
      <xdr:col>24</xdr:col>
      <xdr:colOff>63500</xdr:colOff>
      <xdr:row>77</xdr:row>
      <xdr:rowOff>159322</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270801"/>
          <a:ext cx="838200" cy="9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119951</xdr:rowOff>
    </xdr:from>
    <xdr:to>
      <xdr:col>19</xdr:col>
      <xdr:colOff>177800</xdr:colOff>
      <xdr:row>77</xdr:row>
      <xdr:rowOff>159322</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321601"/>
          <a:ext cx="8890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119951</xdr:rowOff>
    </xdr:from>
    <xdr:to>
      <xdr:col>15</xdr:col>
      <xdr:colOff>50800</xdr:colOff>
      <xdr:row>77</xdr:row>
      <xdr:rowOff>131547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321601"/>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131547</xdr:rowOff>
    </xdr:from>
    <xdr:to>
      <xdr:col>10</xdr:col>
      <xdr:colOff>114300</xdr:colOff>
      <xdr:row>77</xdr:row>
      <xdr:rowOff>153963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33197"/>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18351</xdr:rowOff>
    </xdr:from>
    <xdr:to>
      <xdr:col>24</xdr:col>
      <xdr:colOff>114300</xdr:colOff>
      <xdr:row>77</xdr:row>
      <xdr:rowOff>119951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2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168228</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19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108522</xdr:rowOff>
    </xdr:from>
    <xdr:to>
      <xdr:col>20</xdr:col>
      <xdr:colOff>38100</xdr:colOff>
      <xdr:row>78</xdr:row>
      <xdr:rowOff>38672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29799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4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69151</xdr:rowOff>
    </xdr:from>
    <xdr:to>
      <xdr:col>15</xdr:col>
      <xdr:colOff>101600</xdr:colOff>
      <xdr:row>77</xdr:row>
      <xdr:rowOff>170751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161878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80747</xdr:rowOff>
    </xdr:from>
    <xdr:to>
      <xdr:col>10</xdr:col>
      <xdr:colOff>165100</xdr:colOff>
      <xdr:row>78</xdr:row>
      <xdr:rowOff>10897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2024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7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103163</xdr:rowOff>
    </xdr:from>
    <xdr:to>
      <xdr:col>6</xdr:col>
      <xdr:colOff>38100</xdr:colOff>
      <xdr:row>78</xdr:row>
      <xdr:rowOff>33313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24440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9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5169</xdr:rowOff>
    </xdr:from>
    <xdr:to>
      <xdr:col>24</xdr:col>
      <xdr:colOff>63500</xdr:colOff>
      <xdr:row>97</xdr:row>
      <xdr:rowOff>13615</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635819"/>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6959</xdr:rowOff>
    </xdr:from>
    <xdr:to>
      <xdr:col>19</xdr:col>
      <xdr:colOff>177800</xdr:colOff>
      <xdr:row>97</xdr:row>
      <xdr:rowOff>13615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2908300" y="16637609"/>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3950</xdr:rowOff>
    </xdr:from>
    <xdr:to>
      <xdr:col>15</xdr:col>
      <xdr:colOff>50800</xdr:colOff>
      <xdr:row>97</xdr:row>
      <xdr:rowOff>6959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019300" y="16634600"/>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166560</xdr:rowOff>
    </xdr:from>
    <xdr:to>
      <xdr:col>10</xdr:col>
      <xdr:colOff>114300</xdr:colOff>
      <xdr:row>97</xdr:row>
      <xdr:rowOff>3950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6257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125819</xdr:rowOff>
    </xdr:from>
    <xdr:to>
      <xdr:col>24</xdr:col>
      <xdr:colOff>114300</xdr:colOff>
      <xdr:row>97</xdr:row>
      <xdr:rowOff>55969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104246</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5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134265</xdr:rowOff>
    </xdr:from>
    <xdr:to>
      <xdr:col>20</xdr:col>
      <xdr:colOff>38100</xdr:colOff>
      <xdr:row>97</xdr:row>
      <xdr:rowOff>64415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5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55542</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6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127609</xdr:rowOff>
    </xdr:from>
    <xdr:to>
      <xdr:col>15</xdr:col>
      <xdr:colOff>101600</xdr:colOff>
      <xdr:row>97</xdr:row>
      <xdr:rowOff>57759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5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48886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6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124600</xdr:rowOff>
    </xdr:from>
    <xdr:to>
      <xdr:col>10</xdr:col>
      <xdr:colOff>165100</xdr:colOff>
      <xdr:row>97</xdr:row>
      <xdr:rowOff>54750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5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45877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6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115760</xdr:rowOff>
    </xdr:from>
    <xdr:to>
      <xdr:col>6</xdr:col>
      <xdr:colOff>38100</xdr:colOff>
      <xdr:row>97</xdr:row>
      <xdr:rowOff>45910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5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37037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109982</xdr:rowOff>
    </xdr:from>
    <xdr:to>
      <xdr:col>55</xdr:col>
      <xdr:colOff>0</xdr:colOff>
      <xdr:row>32</xdr:row>
      <xdr:rowOff>152110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5596382"/>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146884</xdr:rowOff>
    </xdr:from>
    <xdr:to>
      <xdr:col>50</xdr:col>
      <xdr:colOff>114300</xdr:colOff>
      <xdr:row>32</xdr:row>
      <xdr:rowOff>152110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5633284"/>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146884</xdr:rowOff>
    </xdr:from>
    <xdr:to>
      <xdr:col>45</xdr:col>
      <xdr:colOff>177800</xdr:colOff>
      <xdr:row>32</xdr:row>
      <xdr:rowOff>162234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5633284"/>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162234</xdr:rowOff>
    </xdr:from>
    <xdr:to>
      <xdr:col>41</xdr:col>
      <xdr:colOff>50800</xdr:colOff>
      <xdr:row>33</xdr:row>
      <xdr:rowOff>11357</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5648634"/>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59182</xdr:rowOff>
    </xdr:from>
    <xdr:to>
      <xdr:col>55</xdr:col>
      <xdr:colOff>50800</xdr:colOff>
      <xdr:row>32</xdr:row>
      <xdr:rowOff>160782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82059</xdr:rowOff>
    </xdr:from>
    <xdr:ext cx="469744"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53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101310</xdr:rowOff>
    </xdr:from>
    <xdr:to>
      <xdr:col>50</xdr:col>
      <xdr:colOff>165100</xdr:colOff>
      <xdr:row>33</xdr:row>
      <xdr:rowOff>31460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5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47987</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8" y="53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96084</xdr:rowOff>
    </xdr:from>
    <xdr:to>
      <xdr:col>46</xdr:col>
      <xdr:colOff>38100</xdr:colOff>
      <xdr:row>33</xdr:row>
      <xdr:rowOff>26234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55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42761</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535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111434</xdr:rowOff>
    </xdr:from>
    <xdr:to>
      <xdr:col>41</xdr:col>
      <xdr:colOff>101600</xdr:colOff>
      <xdr:row>33</xdr:row>
      <xdr:rowOff>41584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55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58111</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537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132007</xdr:rowOff>
    </xdr:from>
    <xdr:to>
      <xdr:col>36</xdr:col>
      <xdr:colOff>165100</xdr:colOff>
      <xdr:row>33</xdr:row>
      <xdr:rowOff>62157</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56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78684</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539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24074</xdr:rowOff>
    </xdr:from>
    <xdr:to>
      <xdr:col>55</xdr:col>
      <xdr:colOff>0</xdr:colOff>
      <xdr:row>58</xdr:row>
      <xdr:rowOff>35801</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968174"/>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24074</xdr:rowOff>
    </xdr:from>
    <xdr:to>
      <xdr:col>50</xdr:col>
      <xdr:colOff>114300</xdr:colOff>
      <xdr:row>58</xdr:row>
      <xdr:rowOff>42568</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968174"/>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42568</xdr:rowOff>
    </xdr:from>
    <xdr:to>
      <xdr:col>45</xdr:col>
      <xdr:colOff>177800</xdr:colOff>
      <xdr:row>58</xdr:row>
      <xdr:rowOff>42888</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98666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28143</xdr:rowOff>
    </xdr:from>
    <xdr:to>
      <xdr:col>41</xdr:col>
      <xdr:colOff>50800</xdr:colOff>
      <xdr:row>58</xdr:row>
      <xdr:rowOff>42888</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97224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156451</xdr:rowOff>
    </xdr:from>
    <xdr:to>
      <xdr:col>55</xdr:col>
      <xdr:colOff>50800</xdr:colOff>
      <xdr:row>58</xdr:row>
      <xdr:rowOff>86601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71378</xdr:rowOff>
    </xdr:from>
    <xdr:ext cx="469744"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84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144724</xdr:rowOff>
    </xdr:from>
    <xdr:to>
      <xdr:col>50</xdr:col>
      <xdr:colOff>165100</xdr:colOff>
      <xdr:row>58</xdr:row>
      <xdr:rowOff>74874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66001</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04428" y="100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163218</xdr:rowOff>
    </xdr:from>
    <xdr:to>
      <xdr:col>46</xdr:col>
      <xdr:colOff>38100</xdr:colOff>
      <xdr:row>58</xdr:row>
      <xdr:rowOff>93368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84495</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15428" y="1002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163538</xdr:rowOff>
    </xdr:from>
    <xdr:to>
      <xdr:col>41</xdr:col>
      <xdr:colOff>101600</xdr:colOff>
      <xdr:row>58</xdr:row>
      <xdr:rowOff>93688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84815</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26428" y="1002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148793</xdr:rowOff>
    </xdr:from>
    <xdr:to>
      <xdr:col>36</xdr:col>
      <xdr:colOff>165100</xdr:colOff>
      <xdr:row>58</xdr:row>
      <xdr:rowOff>78943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70070</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37428" y="100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92380</xdr:rowOff>
    </xdr:from>
    <xdr:to>
      <xdr:col>55</xdr:col>
      <xdr:colOff>0</xdr:colOff>
      <xdr:row>78</xdr:row>
      <xdr:rowOff>98819</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465480"/>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92380</xdr:rowOff>
    </xdr:from>
    <xdr:to>
      <xdr:col>50</xdr:col>
      <xdr:colOff>114300</xdr:colOff>
      <xdr:row>78</xdr:row>
      <xdr:rowOff>100381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6548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83846</xdr:rowOff>
    </xdr:from>
    <xdr:to>
      <xdr:col>45</xdr:col>
      <xdr:colOff>177800</xdr:colOff>
      <xdr:row>78</xdr:row>
      <xdr:rowOff>100381</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456946"/>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77064</xdr:rowOff>
    </xdr:from>
    <xdr:to>
      <xdr:col>41</xdr:col>
      <xdr:colOff>50800</xdr:colOff>
      <xdr:row>78</xdr:row>
      <xdr:rowOff>83846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45016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48019</xdr:rowOff>
    </xdr:from>
    <xdr:to>
      <xdr:col>55</xdr:col>
      <xdr:colOff>50800</xdr:colOff>
      <xdr:row>78</xdr:row>
      <xdr:rowOff>149619</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4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134396</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3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41580</xdr:rowOff>
    </xdr:from>
    <xdr:to>
      <xdr:col>50</xdr:col>
      <xdr:colOff>165100</xdr:colOff>
      <xdr:row>78</xdr:row>
      <xdr:rowOff>143180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134307</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50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49581</xdr:rowOff>
    </xdr:from>
    <xdr:to>
      <xdr:col>46</xdr:col>
      <xdr:colOff>38100</xdr:colOff>
      <xdr:row>78</xdr:row>
      <xdr:rowOff>151181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142308</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51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33046</xdr:rowOff>
    </xdr:from>
    <xdr:to>
      <xdr:col>41</xdr:col>
      <xdr:colOff>101600</xdr:colOff>
      <xdr:row>78</xdr:row>
      <xdr:rowOff>134646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125773</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4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26264</xdr:rowOff>
    </xdr:from>
    <xdr:to>
      <xdr:col>36</xdr:col>
      <xdr:colOff>165100</xdr:colOff>
      <xdr:row>78</xdr:row>
      <xdr:rowOff>127864</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118991</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49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xmlns=""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xmlns=""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42087</xdr:rowOff>
    </xdr:from>
    <xdr:to>
      <xdr:col>55</xdr:col>
      <xdr:colOff>0</xdr:colOff>
      <xdr:row>96</xdr:row>
      <xdr:rowOff>82710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9639300" y="16501287"/>
          <a:ext cx="838200" cy="4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xmlns=""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42087</xdr:rowOff>
    </xdr:from>
    <xdr:to>
      <xdr:col>50</xdr:col>
      <xdr:colOff>114300</xdr:colOff>
      <xdr:row>97</xdr:row>
      <xdr:rowOff>50935</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8750300" y="16501287"/>
          <a:ext cx="889000" cy="1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50935</xdr:rowOff>
    </xdr:from>
    <xdr:to>
      <xdr:col>45</xdr:col>
      <xdr:colOff>177800</xdr:colOff>
      <xdr:row>98</xdr:row>
      <xdr:rowOff>3318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7861300" y="16681585"/>
          <a:ext cx="889000" cy="1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3318</xdr:rowOff>
    </xdr:from>
    <xdr:to>
      <xdr:col>41</xdr:col>
      <xdr:colOff>50800</xdr:colOff>
      <xdr:row>98</xdr:row>
      <xdr:rowOff>32395</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6972300" y="16805418"/>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31910</xdr:rowOff>
    </xdr:from>
    <xdr:to>
      <xdr:col>55</xdr:col>
      <xdr:colOff>50800</xdr:colOff>
      <xdr:row>96</xdr:row>
      <xdr:rowOff>133510</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10426700" y="164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10337</xdr:rowOff>
    </xdr:from>
    <xdr:ext cx="534377" cy="259045"/>
    <xdr:sp macro="" textlink="">
      <xdr:nvSpPr>
        <xdr:cNvPr id="480" name="土木費該当値テキスト">
          <a:extLst>
            <a:ext uri="{FF2B5EF4-FFF2-40B4-BE49-F238E27FC236}">
              <a16:creationId xmlns:a16="http://schemas.microsoft.com/office/drawing/2014/main" xmlns="" id="{00000000-0008-0000-0700-0000E0010000}"/>
            </a:ext>
          </a:extLst>
        </xdr:cNvPr>
        <xdr:cNvSpPr txBox="1"/>
      </xdr:nvSpPr>
      <xdr:spPr>
        <a:xfrm>
          <a:off x="10528300" y="164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162737</xdr:rowOff>
    </xdr:from>
    <xdr:to>
      <xdr:col>50</xdr:col>
      <xdr:colOff>165100</xdr:colOff>
      <xdr:row>96</xdr:row>
      <xdr:rowOff>92887</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9588500" y="164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84014</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372111" y="165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xdr:rowOff>
    </xdr:from>
    <xdr:to>
      <xdr:col>46</xdr:col>
      <xdr:colOff>38100</xdr:colOff>
      <xdr:row>97</xdr:row>
      <xdr:rowOff>101735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8699500" y="166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92862</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483111" y="167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123968</xdr:rowOff>
    </xdr:from>
    <xdr:to>
      <xdr:col>41</xdr:col>
      <xdr:colOff>101600</xdr:colOff>
      <xdr:row>98</xdr:row>
      <xdr:rowOff>54118</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7810500" y="167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45245</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7594111" y="168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153045</xdr:rowOff>
    </xdr:from>
    <xdr:to>
      <xdr:col>36</xdr:col>
      <xdr:colOff>165100</xdr:colOff>
      <xdr:row>98</xdr:row>
      <xdr:rowOff>83195</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6921500" y="167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74322</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05111" y="168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148661</xdr:rowOff>
    </xdr:from>
    <xdr:to>
      <xdr:col>85</xdr:col>
      <xdr:colOff>127000</xdr:colOff>
      <xdr:row>36</xdr:row>
      <xdr:rowOff>37379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5481300" y="6149411"/>
          <a:ext cx="8382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148661</xdr:rowOff>
    </xdr:from>
    <xdr:to>
      <xdr:col>81</xdr:col>
      <xdr:colOff>50800</xdr:colOff>
      <xdr:row>37</xdr:row>
      <xdr:rowOff>2449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4592300" y="6149411"/>
          <a:ext cx="889000" cy="19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163703</xdr:rowOff>
    </xdr:from>
    <xdr:to>
      <xdr:col>76</xdr:col>
      <xdr:colOff>114300</xdr:colOff>
      <xdr:row>37</xdr:row>
      <xdr:rowOff>2449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3703300" y="6164453"/>
          <a:ext cx="889000" cy="18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163703</xdr:rowOff>
    </xdr:from>
    <xdr:to>
      <xdr:col>71</xdr:col>
      <xdr:colOff>177800</xdr:colOff>
      <xdr:row>36</xdr:row>
      <xdr:rowOff>160091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2814300" y="6164453"/>
          <a:ext cx="889000" cy="16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158029</xdr:rowOff>
    </xdr:from>
    <xdr:to>
      <xdr:col>85</xdr:col>
      <xdr:colOff>177800</xdr:colOff>
      <xdr:row>36</xdr:row>
      <xdr:rowOff>88179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6268700" y="615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9456</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6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97861</xdr:rowOff>
    </xdr:from>
    <xdr:to>
      <xdr:col>81</xdr:col>
      <xdr:colOff>101600</xdr:colOff>
      <xdr:row>36</xdr:row>
      <xdr:rowOff>28011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5430500" y="60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44538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58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123099</xdr:rowOff>
    </xdr:from>
    <xdr:to>
      <xdr:col>76</xdr:col>
      <xdr:colOff>165100</xdr:colOff>
      <xdr:row>37</xdr:row>
      <xdr:rowOff>53249</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4541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44376</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63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112903</xdr:rowOff>
    </xdr:from>
    <xdr:to>
      <xdr:col>72</xdr:col>
      <xdr:colOff>38100</xdr:colOff>
      <xdr:row>36</xdr:row>
      <xdr:rowOff>43053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3652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59580</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588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109291</xdr:rowOff>
    </xdr:from>
    <xdr:to>
      <xdr:col>67</xdr:col>
      <xdr:colOff>101600</xdr:colOff>
      <xdr:row>37</xdr:row>
      <xdr:rowOff>39441</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2763500" y="62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30568</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3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62743</xdr:rowOff>
    </xdr:from>
    <xdr:to>
      <xdr:col>85</xdr:col>
      <xdr:colOff>127000</xdr:colOff>
      <xdr:row>58</xdr:row>
      <xdr:rowOff>70500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10006843"/>
          <a:ext cx="8382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62743</xdr:rowOff>
    </xdr:from>
    <xdr:to>
      <xdr:col>81</xdr:col>
      <xdr:colOff>50800</xdr:colOff>
      <xdr:row>58</xdr:row>
      <xdr:rowOff>77668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10006843"/>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61715</xdr:rowOff>
    </xdr:from>
    <xdr:to>
      <xdr:col>76</xdr:col>
      <xdr:colOff>114300</xdr:colOff>
      <xdr:row>58</xdr:row>
      <xdr:rowOff>77668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10005815"/>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61715</xdr:rowOff>
    </xdr:from>
    <xdr:to>
      <xdr:col>71</xdr:col>
      <xdr:colOff>177800</xdr:colOff>
      <xdr:row>58</xdr:row>
      <xdr:rowOff>87204</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10005815"/>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19700</xdr:rowOff>
    </xdr:from>
    <xdr:to>
      <xdr:col>85</xdr:col>
      <xdr:colOff>177800</xdr:colOff>
      <xdr:row>58</xdr:row>
      <xdr:rowOff>121300</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9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106077</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8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11943</xdr:rowOff>
    </xdr:from>
    <xdr:to>
      <xdr:col>81</xdr:col>
      <xdr:colOff>101600</xdr:colOff>
      <xdr:row>58</xdr:row>
      <xdr:rowOff>113543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95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104670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1004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26868</xdr:rowOff>
    </xdr:from>
    <xdr:to>
      <xdr:col>76</xdr:col>
      <xdr:colOff>165100</xdr:colOff>
      <xdr:row>58</xdr:row>
      <xdr:rowOff>128468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9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119595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100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10915</xdr:rowOff>
    </xdr:from>
    <xdr:to>
      <xdr:col>72</xdr:col>
      <xdr:colOff>38100</xdr:colOff>
      <xdr:row>58</xdr:row>
      <xdr:rowOff>112515</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103642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1004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36404</xdr:rowOff>
    </xdr:from>
    <xdr:to>
      <xdr:col>67</xdr:col>
      <xdr:colOff>101600</xdr:colOff>
      <xdr:row>58</xdr:row>
      <xdr:rowOff>138004</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9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129131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100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110485</xdr:rowOff>
    </xdr:from>
    <xdr:to>
      <xdr:col>85</xdr:col>
      <xdr:colOff>127000</xdr:colOff>
      <xdr:row>78</xdr:row>
      <xdr:rowOff>136317</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5481300" y="13483585"/>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110485</xdr:rowOff>
    </xdr:from>
    <xdr:to>
      <xdr:col>81</xdr:col>
      <xdr:colOff>50800</xdr:colOff>
      <xdr:row>78</xdr:row>
      <xdr:rowOff>131767</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4592300" y="13483585"/>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131767</xdr:rowOff>
    </xdr:from>
    <xdr:to>
      <xdr:col>76</xdr:col>
      <xdr:colOff>114300</xdr:colOff>
      <xdr:row>78</xdr:row>
      <xdr:rowOff>134533</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3703300" y="13504867"/>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134533</xdr:rowOff>
    </xdr:from>
    <xdr:to>
      <xdr:col>71</xdr:col>
      <xdr:colOff>177800</xdr:colOff>
      <xdr:row>78</xdr:row>
      <xdr:rowOff>139426</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2814300" y="13507633"/>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85517</xdr:rowOff>
    </xdr:from>
    <xdr:to>
      <xdr:col>85</xdr:col>
      <xdr:colOff>177800</xdr:colOff>
      <xdr:row>79</xdr:row>
      <xdr:rowOff>15667</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444</xdr:rowOff>
    </xdr:from>
    <xdr:ext cx="378565"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373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59685</xdr:rowOff>
    </xdr:from>
    <xdr:to>
      <xdr:col>81</xdr:col>
      <xdr:colOff>101600</xdr:colOff>
      <xdr:row>78</xdr:row>
      <xdr:rowOff>161285</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4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152412</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52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80967</xdr:rowOff>
    </xdr:from>
    <xdr:to>
      <xdr:col>76</xdr:col>
      <xdr:colOff>165100</xdr:colOff>
      <xdr:row>79</xdr:row>
      <xdr:rowOff>11117</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4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2244</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3017" y="1354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83733</xdr:rowOff>
    </xdr:from>
    <xdr:to>
      <xdr:col>72</xdr:col>
      <xdr:colOff>38100</xdr:colOff>
      <xdr:row>79</xdr:row>
      <xdr:rowOff>13883</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5010</xdr:rowOff>
    </xdr:from>
    <xdr:ext cx="378565"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14017" y="1354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88626</xdr:rowOff>
    </xdr:from>
    <xdr:to>
      <xdr:col>67</xdr:col>
      <xdr:colOff>101600</xdr:colOff>
      <xdr:row>79</xdr:row>
      <xdr:rowOff>18776</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9903</xdr:rowOff>
    </xdr:from>
    <xdr:ext cx="313932"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57333" y="1355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91312</xdr:rowOff>
    </xdr:from>
    <xdr:to>
      <xdr:col>85</xdr:col>
      <xdr:colOff>127000</xdr:colOff>
      <xdr:row>97</xdr:row>
      <xdr:rowOff>97676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721962"/>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86474</xdr:rowOff>
    </xdr:from>
    <xdr:to>
      <xdr:col>81</xdr:col>
      <xdr:colOff>50800</xdr:colOff>
      <xdr:row>97</xdr:row>
      <xdr:rowOff>97676</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4592300" y="16717124"/>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86474</xdr:rowOff>
    </xdr:from>
    <xdr:to>
      <xdr:col>76</xdr:col>
      <xdr:colOff>114300</xdr:colOff>
      <xdr:row>97</xdr:row>
      <xdr:rowOff>104781</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717124"/>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104781</xdr:rowOff>
    </xdr:from>
    <xdr:to>
      <xdr:col>71</xdr:col>
      <xdr:colOff>177800</xdr:colOff>
      <xdr:row>97</xdr:row>
      <xdr:rowOff>106038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2814300" y="1673543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40512</xdr:rowOff>
    </xdr:from>
    <xdr:to>
      <xdr:col>85</xdr:col>
      <xdr:colOff>177800</xdr:colOff>
      <xdr:row>97</xdr:row>
      <xdr:rowOff>142112</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6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18939</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6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46876</xdr:rowOff>
    </xdr:from>
    <xdr:to>
      <xdr:col>81</xdr:col>
      <xdr:colOff>101600</xdr:colOff>
      <xdr:row>97</xdr:row>
      <xdr:rowOff>148476</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6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139603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35674</xdr:rowOff>
    </xdr:from>
    <xdr:to>
      <xdr:col>76</xdr:col>
      <xdr:colOff>165100</xdr:colOff>
      <xdr:row>97</xdr:row>
      <xdr:rowOff>137274</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6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128401</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7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53981</xdr:rowOff>
    </xdr:from>
    <xdr:to>
      <xdr:col>72</xdr:col>
      <xdr:colOff>38100</xdr:colOff>
      <xdr:row>97</xdr:row>
      <xdr:rowOff>155581</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6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146708</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7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55238</xdr:rowOff>
    </xdr:from>
    <xdr:to>
      <xdr:col>67</xdr:col>
      <xdr:colOff>101600</xdr:colOff>
      <xdr:row>97</xdr:row>
      <xdr:rowOff>156838</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6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147965</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7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最も金額が大きい民生費は、住民一人当たり</a:t>
          </a:r>
          <a:r>
            <a:rPr kumimoji="1" lang="en-US" altLang="ja-JP" sz="1300">
              <a:latin typeface="ＭＳ Ｐゴシック" panose="020B0600070205080204" pitchFamily="50" charset="-128"/>
              <a:ea typeface="ＭＳ Ｐゴシック" panose="020B0600070205080204" pitchFamily="50" charset="-128"/>
            </a:rPr>
            <a:t>115,055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7,100</a:t>
          </a:r>
          <a:r>
            <a:rPr kumimoji="1" lang="ja-JP" altLang="en-US" sz="1300">
              <a:latin typeface="ＭＳ Ｐゴシック" panose="020B0600070205080204" pitchFamily="50" charset="-128"/>
              <a:ea typeface="ＭＳ Ｐゴシック" panose="020B0600070205080204" pitchFamily="50" charset="-128"/>
            </a:rPr>
            <a:t>円の大幅な増となった。</a:t>
          </a:r>
        </a:p>
        <a:p>
          <a:r>
            <a:rPr kumimoji="1" lang="ja-JP" altLang="en-US" sz="1300">
              <a:latin typeface="ＭＳ Ｐゴシック" panose="020B0600070205080204" pitchFamily="50" charset="-128"/>
              <a:ea typeface="ＭＳ Ｐゴシック" panose="020B0600070205080204" pitchFamily="50" charset="-128"/>
            </a:rPr>
            <a:t>　障害者総合支援法に基づく給付費の増や、高齢化の進行に伴う後期高齢者医療特別会計・介護保険特別会計への繰出金などは年々増加しているほか、プレミアム付商品券事業の皆増や幼児教育・保育の無償化が開始されたことによる負担金の皆増などから、前年度と比べ大幅な増となっている。</a:t>
          </a:r>
        </a:p>
        <a:p>
          <a:r>
            <a:rPr kumimoji="1" lang="ja-JP" altLang="en-US" sz="1300">
              <a:latin typeface="ＭＳ Ｐゴシック" panose="020B0600070205080204" pitchFamily="50" charset="-128"/>
              <a:ea typeface="ＭＳ Ｐゴシック" panose="020B0600070205080204" pitchFamily="50" charset="-128"/>
            </a:rPr>
            <a:t>　このほか増減が大きいものでは、総務費は観光・産業連携拠点づくり事業に伴う横須賀水道旧半原水源地用地取得費の皆減や、財政調整基金積立金の減などにより、前年度より</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また、土木費では、八菅山いこいの森再整備事業が皆増、下水道事業特別会計繰出金が増となったものの、旧庁舎周辺公共施設整備基金から公共施設整備基金への積み替えの皆減などから、前年度より</a:t>
          </a:r>
          <a:r>
            <a:rPr kumimoji="1" lang="en-US" altLang="ja-JP" sz="1300">
              <a:latin typeface="ＭＳ Ｐゴシック" panose="020B0600070205080204" pitchFamily="50" charset="-128"/>
              <a:ea typeface="ＭＳ Ｐゴシック" panose="020B0600070205080204" pitchFamily="50" charset="-128"/>
            </a:rPr>
            <a:t>1,777</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さらに、消防費では、分署ポンプ車購入費や第３分団第２部器具舎建設工事費の皆減などにより、前年度より</a:t>
          </a:r>
          <a:r>
            <a:rPr kumimoji="1" lang="en-US" altLang="ja-JP" sz="1300">
              <a:latin typeface="ＭＳ Ｐゴシック" panose="020B0600070205080204" pitchFamily="50" charset="-128"/>
              <a:ea typeface="ＭＳ Ｐゴシック" panose="020B0600070205080204" pitchFamily="50" charset="-128"/>
            </a:rPr>
            <a:t>1,316</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令和元年度の実質収支比率は、前年度から</a:t>
          </a:r>
          <a:r>
            <a:rPr kumimoji="1" lang="en-US" altLang="ja-JP" sz="1300">
              <a:latin typeface="ＭＳ ゴシック" pitchFamily="49" charset="-128"/>
              <a:ea typeface="ＭＳ ゴシック" pitchFamily="49" charset="-128"/>
            </a:rPr>
            <a:t>2.24</a:t>
          </a:r>
          <a:r>
            <a:rPr kumimoji="1" lang="ja-JP" altLang="en-US" sz="1300">
              <a:latin typeface="ＭＳ ゴシック" pitchFamily="49" charset="-128"/>
              <a:ea typeface="ＭＳ ゴシック" pitchFamily="49" charset="-128"/>
            </a:rPr>
            <a:t>ポイント減少し</a:t>
          </a:r>
          <a:r>
            <a:rPr kumimoji="1" lang="en-US" altLang="ja-JP" sz="1300">
              <a:latin typeface="ＭＳ ゴシック" pitchFamily="49" charset="-128"/>
              <a:ea typeface="ＭＳ ゴシック" pitchFamily="49" charset="-128"/>
            </a:rPr>
            <a:t>4.61</a:t>
          </a:r>
          <a:r>
            <a:rPr kumimoji="1" lang="ja-JP" altLang="en-US" sz="1300">
              <a:latin typeface="ＭＳ ゴシック" pitchFamily="49" charset="-128"/>
              <a:ea typeface="ＭＳ ゴシック" pitchFamily="49" charset="-128"/>
            </a:rPr>
            <a:t>％となった。主な要因としては、地方消費税交付金や自動車取得税交付金の減や、使用料・手数料収入の減、さらには地方債借り入れの減などが挙げられる。</a:t>
          </a:r>
        </a:p>
        <a:p>
          <a:r>
            <a:rPr kumimoji="1" lang="ja-JP" altLang="en-US" sz="1300">
              <a:latin typeface="ＭＳ ゴシック" pitchFamily="49" charset="-128"/>
              <a:ea typeface="ＭＳ ゴシック" pitchFamily="49" charset="-128"/>
            </a:rPr>
            <a:t>　また、財政調整基金残高は前年度から</a:t>
          </a:r>
          <a:r>
            <a:rPr kumimoji="1" lang="en-US" altLang="ja-JP" sz="1300">
              <a:latin typeface="ＭＳ ゴシック" pitchFamily="49" charset="-128"/>
              <a:ea typeface="ＭＳ ゴシック" pitchFamily="49" charset="-128"/>
            </a:rPr>
            <a:t>1.68</a:t>
          </a:r>
          <a:r>
            <a:rPr kumimoji="1" lang="ja-JP" altLang="en-US" sz="1300">
              <a:latin typeface="ＭＳ ゴシック" pitchFamily="49" charset="-128"/>
              <a:ea typeface="ＭＳ ゴシック" pitchFamily="49" charset="-128"/>
            </a:rPr>
            <a:t>ポイント増加し</a:t>
          </a:r>
          <a:r>
            <a:rPr kumimoji="1" lang="en-US" altLang="ja-JP" sz="1300">
              <a:latin typeface="ＭＳ ゴシック" pitchFamily="49" charset="-128"/>
              <a:ea typeface="ＭＳ ゴシック" pitchFamily="49" charset="-128"/>
            </a:rPr>
            <a:t>12.49</a:t>
          </a:r>
          <a:r>
            <a:rPr kumimoji="1" lang="ja-JP" altLang="en-US" sz="1300">
              <a:latin typeface="ＭＳ ゴシック" pitchFamily="49" charset="-128"/>
              <a:ea typeface="ＭＳ ゴシック" pitchFamily="49" charset="-128"/>
            </a:rPr>
            <a:t>％となったが、引き続き財源確保や経常経費の節減、予算執行管理の徹底等を通じ、安定した財政運営が行えるよう基金残高の確保を図っていく。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概ね適正な数値で推移しているが、下水道事業特別会計は令和２年度からの地方公営企業会計移行に伴い打ち切り決算を実施した影響で、通常は出納整理期間中に収入される２か月分の使用料収入（</a:t>
          </a:r>
          <a:r>
            <a:rPr kumimoji="1" lang="en-US" altLang="ja-JP" sz="1400">
              <a:latin typeface="ＭＳ ゴシック" pitchFamily="49" charset="-128"/>
              <a:ea typeface="ＭＳ ゴシック" pitchFamily="49" charset="-128"/>
            </a:rPr>
            <a:t>88,939</a:t>
          </a:r>
          <a:r>
            <a:rPr kumimoji="1" lang="ja-JP" altLang="en-US" sz="1400">
              <a:latin typeface="ＭＳ ゴシック" pitchFamily="49" charset="-128"/>
              <a:ea typeface="ＭＳ ゴシック" pitchFamily="49" charset="-128"/>
            </a:rPr>
            <a:t>千円）が歳入額に含まれていないため赤字となったものである。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ほか、今後、人口減少や少子高齢化の進行、景気の動向などにより厳しい財政状況が続くことが見込まれることから、町税等の徴収体制の強化や受益者負担の適正化による財源の確保、さらには、事務事業の見直しなどにより経常経費を削減するなど、持続可能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12892246</v>
      </c>
      <c r="BO4" s="431"/>
      <c r="BP4" s="431"/>
      <c r="BQ4" s="431"/>
      <c r="BR4" s="431"/>
      <c r="BS4" s="431"/>
      <c r="BT4" s="431"/>
      <c r="BU4" s="432"/>
      <c r="BV4" s="430">
        <v>13075855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4.5999999999999996</v>
      </c>
      <c r="CU4" s="437"/>
      <c r="CV4" s="437"/>
      <c r="CW4" s="437"/>
      <c r="CX4" s="437"/>
      <c r="CY4" s="437"/>
      <c r="CZ4" s="437"/>
      <c r="DA4" s="438"/>
      <c r="DB4" s="436">
        <v>6.9</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12492074</v>
      </c>
      <c r="BO5" s="468"/>
      <c r="BP5" s="468"/>
      <c r="BQ5" s="468"/>
      <c r="BR5" s="468"/>
      <c r="BS5" s="468"/>
      <c r="BT5" s="468"/>
      <c r="BU5" s="469"/>
      <c r="BV5" s="467">
        <v>12491068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v>
      </c>
      <c r="CU5" s="465"/>
      <c r="CV5" s="465"/>
      <c r="CW5" s="465"/>
      <c r="CX5" s="465"/>
      <c r="CY5" s="465"/>
      <c r="CZ5" s="465"/>
      <c r="DA5" s="466"/>
      <c r="DB5" s="464">
        <v>90.3</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400172</v>
      </c>
      <c r="BO6" s="468"/>
      <c r="BP6" s="468"/>
      <c r="BQ6" s="468"/>
      <c r="BR6" s="468"/>
      <c r="BS6" s="468"/>
      <c r="BT6" s="468"/>
      <c r="BU6" s="469"/>
      <c r="BV6" s="467">
        <v>584787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92</v>
      </c>
      <c r="CU6" s="505"/>
      <c r="CV6" s="505"/>
      <c r="CW6" s="505"/>
      <c r="CX6" s="505"/>
      <c r="CY6" s="505"/>
      <c r="CZ6" s="505"/>
      <c r="DA6" s="506"/>
      <c r="DB6" s="504">
        <v>90.3</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4463</v>
      </c>
      <c r="BO7" s="468"/>
      <c r="BP7" s="468"/>
      <c r="BQ7" s="468"/>
      <c r="BR7" s="468"/>
      <c r="BS7" s="468"/>
      <c r="BT7" s="468"/>
      <c r="BU7" s="469"/>
      <c r="BV7" s="467">
        <v>8288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8587404</v>
      </c>
      <c r="CU7" s="468"/>
      <c r="CV7" s="468"/>
      <c r="CW7" s="468"/>
      <c r="CX7" s="468"/>
      <c r="CY7" s="468"/>
      <c r="CZ7" s="468"/>
      <c r="DA7" s="469"/>
      <c r="DB7" s="467">
        <v>8415665</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395709</v>
      </c>
      <c r="BO8" s="468"/>
      <c r="BP8" s="468"/>
      <c r="BQ8" s="468"/>
      <c r="BR8" s="468"/>
      <c r="BS8" s="468"/>
      <c r="BT8" s="468"/>
      <c r="BU8" s="469"/>
      <c r="BV8" s="467">
        <v>576499</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1.02</v>
      </c>
      <c r="CU8" s="508"/>
      <c r="CV8" s="508"/>
      <c r="CW8" s="508"/>
      <c r="CX8" s="508"/>
      <c r="CY8" s="508"/>
      <c r="CZ8" s="508"/>
      <c r="DA8" s="509"/>
      <c r="DB8" s="507">
        <v>1</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40343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-180790</v>
      </c>
      <c r="BO9" s="468"/>
      <c r="BP9" s="468"/>
      <c r="BQ9" s="468"/>
      <c r="BR9" s="468"/>
      <c r="BS9" s="468"/>
      <c r="BT9" s="468"/>
      <c r="BU9" s="469"/>
      <c r="BV9" s="467">
        <v>-79349</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6.2</v>
      </c>
      <c r="CU9" s="465"/>
      <c r="CV9" s="465"/>
      <c r="CW9" s="465"/>
      <c r="CX9" s="465"/>
      <c r="CY9" s="465"/>
      <c r="CZ9" s="465"/>
      <c r="DA9" s="466"/>
      <c r="DB9" s="464">
        <v>6.1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120</v>
      </c>
      <c r="M10" s="497"/>
      <c r="N10" s="497"/>
      <c r="O10" s="497"/>
      <c r="P10" s="497"/>
      <c r="Q10" s="498"/>
      <c r="R10" s="518">
        <v>42089</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171091</v>
      </c>
      <c r="BO10" s="468"/>
      <c r="BP10" s="468"/>
      <c r="BQ10" s="468"/>
      <c r="BR10" s="468"/>
      <c r="BS10" s="468"/>
      <c r="BT10" s="468"/>
      <c r="BU10" s="469"/>
      <c r="BV10" s="467">
        <v>246357</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132</v>
      </c>
      <c r="DC11" s="508"/>
      <c r="DD11" s="508"/>
      <c r="DE11" s="508"/>
      <c r="DF11" s="508"/>
      <c r="DG11" s="508"/>
      <c r="DH11" s="508"/>
      <c r="DI11" s="509"/>
      <c r="DJ11" s="186"/>
      <c r="DK11" s="186"/>
      <c r="DL11" s="186"/>
      <c r="DM11" s="186"/>
      <c r="DN11" s="186"/>
      <c r="DO11" s="186"/>
    </row>
    <row r="12" spans="1:119" ht="18.75" customHeight="1" x14ac:dyDescent="0.2">
      <c r="A12" s="187"/>
      <c r="B12" s="527" t="s">
        <v>133</v>
      </c>
      <c r="C12" s="528"/>
      <c r="D12" s="528"/>
      <c r="E12" s="528"/>
      <c r="F12" s="528"/>
      <c r="G12" s="528"/>
      <c r="H12" s="528"/>
      <c r="I12" s="528"/>
      <c r="J12" s="528"/>
      <c r="K12" s="529"/>
      <c r="L12" s="536" t="s">
        <v>134</v>
      </c>
      <c r="M12" s="537"/>
      <c r="N12" s="537"/>
      <c r="O12" s="537"/>
      <c r="P12" s="537"/>
      <c r="Q12" s="538"/>
      <c r="R12" s="539">
        <v>40248</v>
      </c>
      <c r="S12" s="540"/>
      <c r="T12" s="540"/>
      <c r="U12" s="540"/>
      <c r="V12" s="541"/>
      <c r="W12" s="542" t="s">
        <v>1</v>
      </c>
      <c r="X12" s="500"/>
      <c r="Y12" s="500"/>
      <c r="Z12" s="500"/>
      <c r="AA12" s="500"/>
      <c r="AB12" s="543"/>
      <c r="AC12" s="544" t="s">
        <v>135</v>
      </c>
      <c r="AD12" s="545"/>
      <c r="AE12" s="545"/>
      <c r="AF12" s="545"/>
      <c r="AG12" s="546"/>
      <c r="AH12" s="544" t="s">
        <v>136</v>
      </c>
      <c r="AI12" s="545"/>
      <c r="AJ12" s="545"/>
      <c r="AK12" s="545"/>
      <c r="AL12" s="547"/>
      <c r="AM12" s="496" t="s">
        <v>137</v>
      </c>
      <c r="AN12" s="497"/>
      <c r="AO12" s="497"/>
      <c r="AP12" s="497"/>
      <c r="AQ12" s="497"/>
      <c r="AR12" s="497"/>
      <c r="AS12" s="497"/>
      <c r="AT12" s="498"/>
      <c r="AU12" s="499" t="s">
        <v>138</v>
      </c>
      <c r="AV12" s="500"/>
      <c r="AW12" s="500"/>
      <c r="AX12" s="500"/>
      <c r="AY12" s="501" t="s">
        <v>139</v>
      </c>
      <c r="AZ12" s="502"/>
      <c r="BA12" s="502"/>
      <c r="BB12" s="502"/>
      <c r="BC12" s="502"/>
      <c r="BD12" s="502"/>
      <c r="BE12" s="502"/>
      <c r="BF12" s="502"/>
      <c r="BG12" s="502"/>
      <c r="BH12" s="502"/>
      <c r="BI12" s="502"/>
      <c r="BJ12" s="502"/>
      <c r="BK12" s="502"/>
      <c r="BL12" s="502"/>
      <c r="BM12" s="503"/>
      <c r="BN12" s="467">
        <v>8242</v>
      </c>
      <c r="BO12" s="468"/>
      <c r="BP12" s="468"/>
      <c r="BQ12" s="468"/>
      <c r="BR12" s="468"/>
      <c r="BS12" s="468"/>
      <c r="BT12" s="468"/>
      <c r="BU12" s="469"/>
      <c r="BV12" s="467">
        <v>7376</v>
      </c>
      <c r="BW12" s="468"/>
      <c r="BX12" s="468"/>
      <c r="BY12" s="468"/>
      <c r="BZ12" s="468"/>
      <c r="CA12" s="468"/>
      <c r="CB12" s="468"/>
      <c r="CC12" s="469"/>
      <c r="CD12" s="470" t="s">
        <v>140</v>
      </c>
      <c r="CE12" s="471"/>
      <c r="CF12" s="471"/>
      <c r="CG12" s="471"/>
      <c r="CH12" s="471"/>
      <c r="CI12" s="471"/>
      <c r="CJ12" s="471"/>
      <c r="CK12" s="471"/>
      <c r="CL12" s="471"/>
      <c r="CM12" s="471"/>
      <c r="CN12" s="471"/>
      <c r="CO12" s="471"/>
      <c r="CP12" s="471"/>
      <c r="CQ12" s="471"/>
      <c r="CR12" s="471"/>
      <c r="CS12" s="472"/>
      <c r="CT12" s="507" t="s">
        <v>132</v>
      </c>
      <c r="CU12" s="508"/>
      <c r="CV12" s="508"/>
      <c r="CW12" s="508"/>
      <c r="CX12" s="508"/>
      <c r="CY12" s="508"/>
      <c r="CZ12" s="508"/>
      <c r="DA12" s="509"/>
      <c r="DB12" s="507" t="s">
        <v>141</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142</v>
      </c>
      <c r="N13" s="559"/>
      <c r="O13" s="559"/>
      <c r="P13" s="559"/>
      <c r="Q13" s="560"/>
      <c r="R13" s="551">
        <v>37383</v>
      </c>
      <c r="S13" s="552"/>
      <c r="T13" s="552"/>
      <c r="U13" s="552"/>
      <c r="V13" s="553"/>
      <c r="W13" s="483" t="s">
        <v>143</v>
      </c>
      <c r="X13" s="484"/>
      <c r="Y13" s="484"/>
      <c r="Z13" s="484"/>
      <c r="AA13" s="484"/>
      <c r="AB13" s="474"/>
      <c r="AC13" s="518">
        <v>353</v>
      </c>
      <c r="AD13" s="519"/>
      <c r="AE13" s="519"/>
      <c r="AF13" s="519"/>
      <c r="AG13" s="561"/>
      <c r="AH13" s="518">
        <v>306</v>
      </c>
      <c r="AI13" s="519"/>
      <c r="AJ13" s="519"/>
      <c r="AK13" s="519"/>
      <c r="AL13" s="520"/>
      <c r="AM13" s="496" t="s">
        <v>144</v>
      </c>
      <c r="AN13" s="497"/>
      <c r="AO13" s="497"/>
      <c r="AP13" s="497"/>
      <c r="AQ13" s="497"/>
      <c r="AR13" s="497"/>
      <c r="AS13" s="497"/>
      <c r="AT13" s="498"/>
      <c r="AU13" s="499" t="s">
        <v>145</v>
      </c>
      <c r="AV13" s="500"/>
      <c r="AW13" s="500"/>
      <c r="AX13" s="500"/>
      <c r="AY13" s="501" t="s">
        <v>146</v>
      </c>
      <c r="AZ13" s="502"/>
      <c r="BA13" s="502"/>
      <c r="BB13" s="502"/>
      <c r="BC13" s="502"/>
      <c r="BD13" s="502"/>
      <c r="BE13" s="502"/>
      <c r="BF13" s="502"/>
      <c r="BG13" s="502"/>
      <c r="BH13" s="502"/>
      <c r="BI13" s="502"/>
      <c r="BJ13" s="502"/>
      <c r="BK13" s="502"/>
      <c r="BL13" s="502"/>
      <c r="BM13" s="503"/>
      <c r="BN13" s="467">
        <v>-17941</v>
      </c>
      <c r="BO13" s="468"/>
      <c r="BP13" s="468"/>
      <c r="BQ13" s="468"/>
      <c r="BR13" s="468"/>
      <c r="BS13" s="468"/>
      <c r="BT13" s="468"/>
      <c r="BU13" s="469"/>
      <c r="BV13" s="467">
        <v>159632</v>
      </c>
      <c r="BW13" s="468"/>
      <c r="BX13" s="468"/>
      <c r="BY13" s="468"/>
      <c r="BZ13" s="468"/>
      <c r="CA13" s="468"/>
      <c r="CB13" s="468"/>
      <c r="CC13" s="469"/>
      <c r="CD13" s="470" t="s">
        <v>147</v>
      </c>
      <c r="CE13" s="471"/>
      <c r="CF13" s="471"/>
      <c r="CG13" s="471"/>
      <c r="CH13" s="471"/>
      <c r="CI13" s="471"/>
      <c r="CJ13" s="471"/>
      <c r="CK13" s="471"/>
      <c r="CL13" s="471"/>
      <c r="CM13" s="471"/>
      <c r="CN13" s="471"/>
      <c r="CO13" s="471"/>
      <c r="CP13" s="471"/>
      <c r="CQ13" s="471"/>
      <c r="CR13" s="471"/>
      <c r="CS13" s="472"/>
      <c r="CT13" s="464">
        <v>-2.4</v>
      </c>
      <c r="CU13" s="465"/>
      <c r="CV13" s="465"/>
      <c r="CW13" s="465"/>
      <c r="CX13" s="465"/>
      <c r="CY13" s="465"/>
      <c r="CZ13" s="465"/>
      <c r="DA13" s="466"/>
      <c r="DB13" s="464">
        <v>-2.8</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148</v>
      </c>
      <c r="M14" s="549"/>
      <c r="N14" s="549"/>
      <c r="O14" s="549"/>
      <c r="P14" s="549"/>
      <c r="Q14" s="550"/>
      <c r="R14" s="551">
        <v>40500</v>
      </c>
      <c r="S14" s="552"/>
      <c r="T14" s="552"/>
      <c r="U14" s="552"/>
      <c r="V14" s="553"/>
      <c r="W14" s="457"/>
      <c r="X14" s="458"/>
      <c r="Y14" s="458"/>
      <c r="Z14" s="458"/>
      <c r="AA14" s="458"/>
      <c r="AB14" s="447"/>
      <c r="AC14" s="554">
        <v>1.8</v>
      </c>
      <c r="AD14" s="555"/>
      <c r="AE14" s="555"/>
      <c r="AF14" s="555"/>
      <c r="AG14" s="556"/>
      <c r="AH14" s="554">
        <v>1.5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149</v>
      </c>
      <c r="CE14" s="563"/>
      <c r="CF14" s="563"/>
      <c r="CG14" s="563"/>
      <c r="CH14" s="563"/>
      <c r="CI14" s="563"/>
      <c r="CJ14" s="563"/>
      <c r="CK14" s="563"/>
      <c r="CL14" s="563"/>
      <c r="CM14" s="563"/>
      <c r="CN14" s="563"/>
      <c r="CO14" s="563"/>
      <c r="CP14" s="563"/>
      <c r="CQ14" s="563"/>
      <c r="CR14" s="563"/>
      <c r="CS14" s="564"/>
      <c r="CT14" s="565" t="s">
        <v>150</v>
      </c>
      <c r="CU14" s="566"/>
      <c r="CV14" s="566"/>
      <c r="CW14" s="566"/>
      <c r="CX14" s="566"/>
      <c r="CY14" s="566"/>
      <c r="CZ14" s="566"/>
      <c r="DA14" s="567"/>
      <c r="DB14" s="565" t="s">
        <v>132</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151</v>
      </c>
      <c r="N15" s="559"/>
      <c r="O15" s="559"/>
      <c r="P15" s="559"/>
      <c r="Q15" s="560"/>
      <c r="R15" s="551">
        <v>37908</v>
      </c>
      <c r="S15" s="552"/>
      <c r="T15" s="552"/>
      <c r="U15" s="552"/>
      <c r="V15" s="553"/>
      <c r="W15" s="483" t="s">
        <v>152</v>
      </c>
      <c r="X15" s="484"/>
      <c r="Y15" s="484"/>
      <c r="Z15" s="484"/>
      <c r="AA15" s="484"/>
      <c r="AB15" s="474"/>
      <c r="AC15" s="518">
        <v>7747</v>
      </c>
      <c r="AD15" s="519"/>
      <c r="AE15" s="519"/>
      <c r="AF15" s="519"/>
      <c r="AG15" s="561"/>
      <c r="AH15" s="518">
        <v>8277</v>
      </c>
      <c r="AI15" s="519"/>
      <c r="AJ15" s="519"/>
      <c r="AK15" s="519"/>
      <c r="AL15" s="520"/>
      <c r="AM15" s="496"/>
      <c r="AN15" s="497"/>
      <c r="AO15" s="497"/>
      <c r="AP15" s="497"/>
      <c r="AQ15" s="497"/>
      <c r="AR15" s="497"/>
      <c r="AS15" s="497"/>
      <c r="AT15" s="498"/>
      <c r="AU15" s="499"/>
      <c r="AV15" s="500"/>
      <c r="AW15" s="500"/>
      <c r="AX15" s="500"/>
      <c r="AY15" s="427" t="s">
        <v>153</v>
      </c>
      <c r="AZ15" s="428"/>
      <c r="BA15" s="428"/>
      <c r="BB15" s="428"/>
      <c r="BC15" s="428"/>
      <c r="BD15" s="428"/>
      <c r="BE15" s="428"/>
      <c r="BF15" s="428"/>
      <c r="BG15" s="428"/>
      <c r="BH15" s="428"/>
      <c r="BI15" s="428"/>
      <c r="BJ15" s="428"/>
      <c r="BK15" s="428"/>
      <c r="BL15" s="428"/>
      <c r="BM15" s="429"/>
      <c r="BN15" s="430">
        <v>6662285</v>
      </c>
      <c r="BO15" s="431"/>
      <c r="BP15" s="431"/>
      <c r="BQ15" s="431"/>
      <c r="BR15" s="431"/>
      <c r="BS15" s="431"/>
      <c r="BT15" s="431"/>
      <c r="BU15" s="432"/>
      <c r="BV15" s="430">
        <v>6533652</v>
      </c>
      <c r="BW15" s="431"/>
      <c r="BX15" s="431"/>
      <c r="BY15" s="431"/>
      <c r="BZ15" s="431"/>
      <c r="CA15" s="431"/>
      <c r="CB15" s="431"/>
      <c r="CC15" s="432"/>
      <c r="CD15" s="568" t="s">
        <v>154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155</v>
      </c>
      <c r="M16" s="579"/>
      <c r="N16" s="579"/>
      <c r="O16" s="579"/>
      <c r="P16" s="579"/>
      <c r="Q16" s="580"/>
      <c r="R16" s="571" t="s">
        <v>156</v>
      </c>
      <c r="S16" s="572"/>
      <c r="T16" s="572"/>
      <c r="U16" s="572"/>
      <c r="V16" s="573"/>
      <c r="W16" s="457"/>
      <c r="X16" s="458"/>
      <c r="Y16" s="458"/>
      <c r="Z16" s="458"/>
      <c r="AA16" s="458"/>
      <c r="AB16" s="447"/>
      <c r="AC16" s="554">
        <v>38.9</v>
      </c>
      <c r="AD16" s="555"/>
      <c r="AE16" s="555"/>
      <c r="AF16" s="555"/>
      <c r="AG16" s="556"/>
      <c r="AH16" s="554">
        <v>40.4</v>
      </c>
      <c r="AI16" s="555"/>
      <c r="AJ16" s="555"/>
      <c r="AK16" s="555"/>
      <c r="AL16" s="557"/>
      <c r="AM16" s="496"/>
      <c r="AN16" s="497"/>
      <c r="AO16" s="497"/>
      <c r="AP16" s="497"/>
      <c r="AQ16" s="497"/>
      <c r="AR16" s="497"/>
      <c r="AS16" s="497"/>
      <c r="AT16" s="498"/>
      <c r="AU16" s="499"/>
      <c r="AV16" s="500"/>
      <c r="AW16" s="500"/>
      <c r="AX16" s="500"/>
      <c r="AY16" s="501" t="s">
        <v>157</v>
      </c>
      <c r="AZ16" s="502"/>
      <c r="BA16" s="502"/>
      <c r="BB16" s="502"/>
      <c r="BC16" s="502"/>
      <c r="BD16" s="502"/>
      <c r="BE16" s="502"/>
      <c r="BF16" s="502"/>
      <c r="BG16" s="502"/>
      <c r="BH16" s="502"/>
      <c r="BI16" s="502"/>
      <c r="BJ16" s="502"/>
      <c r="BK16" s="502"/>
      <c r="BL16" s="502"/>
      <c r="BM16" s="503"/>
      <c r="BN16" s="467">
        <v>6405038</v>
      </c>
      <c r="BO16" s="468"/>
      <c r="BP16" s="468"/>
      <c r="BQ16" s="468"/>
      <c r="BR16" s="468"/>
      <c r="BS16" s="468"/>
      <c r="BT16" s="468"/>
      <c r="BU16" s="469"/>
      <c r="BV16" s="467">
        <v>6455952</v>
      </c>
      <c r="BW16" s="468"/>
      <c r="BX16" s="468"/>
      <c r="BY16" s="468"/>
      <c r="BZ16" s="468"/>
      <c r="CA16" s="468"/>
      <c r="CB16" s="468"/>
      <c r="CC16" s="469"/>
      <c r="CD16" s="201"/>
      <c r="CE16" s="577" t="s">
        <v>158</v>
      </c>
      <c r="CF16" s="577"/>
      <c r="CG16" s="577"/>
      <c r="CH16" s="577"/>
      <c r="CI16" s="577"/>
      <c r="CJ16" s="577"/>
      <c r="CK16" s="577"/>
      <c r="CL16" s="577"/>
      <c r="CM16" s="577"/>
      <c r="CN16" s="577"/>
      <c r="CO16" s="577"/>
      <c r="CP16" s="577"/>
      <c r="CQ16" s="577"/>
      <c r="CR16" s="577"/>
      <c r="CS16" s="578"/>
      <c r="CT16" s="464">
        <v>1.3</v>
      </c>
      <c r="CU16" s="465"/>
      <c r="CV16" s="465"/>
      <c r="CW16" s="465"/>
      <c r="CX16" s="465"/>
      <c r="CY16" s="465"/>
      <c r="CZ16" s="465"/>
      <c r="DA16" s="466"/>
      <c r="DB16" s="464" t="s">
        <v>159</v>
      </c>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160</v>
      </c>
      <c r="N17" s="575"/>
      <c r="O17" s="575"/>
      <c r="P17" s="575"/>
      <c r="Q17" s="576"/>
      <c r="R17" s="571" t="s">
        <v>161</v>
      </c>
      <c r="S17" s="572"/>
      <c r="T17" s="572"/>
      <c r="U17" s="572"/>
      <c r="V17" s="573"/>
      <c r="W17" s="483" t="s">
        <v>162</v>
      </c>
      <c r="X17" s="484"/>
      <c r="Y17" s="484"/>
      <c r="Z17" s="484"/>
      <c r="AA17" s="484"/>
      <c r="AB17" s="474"/>
      <c r="AC17" s="518">
        <v>11828</v>
      </c>
      <c r="AD17" s="519"/>
      <c r="AE17" s="519"/>
      <c r="AF17" s="519"/>
      <c r="AG17" s="561"/>
      <c r="AH17" s="518">
        <v>11905</v>
      </c>
      <c r="AI17" s="519"/>
      <c r="AJ17" s="519"/>
      <c r="AK17" s="519"/>
      <c r="AL17" s="520"/>
      <c r="AM17" s="496"/>
      <c r="AN17" s="497"/>
      <c r="AO17" s="497"/>
      <c r="AP17" s="497"/>
      <c r="AQ17" s="497"/>
      <c r="AR17" s="497"/>
      <c r="AS17" s="497"/>
      <c r="AT17" s="498"/>
      <c r="AU17" s="499"/>
      <c r="AV17" s="500"/>
      <c r="AW17" s="500"/>
      <c r="AX17" s="500"/>
      <c r="AY17" s="501" t="s">
        <v>163</v>
      </c>
      <c r="AZ17" s="502"/>
      <c r="BA17" s="502"/>
      <c r="BB17" s="502"/>
      <c r="BC17" s="502"/>
      <c r="BD17" s="502"/>
      <c r="BE17" s="502"/>
      <c r="BF17" s="502"/>
      <c r="BG17" s="502"/>
      <c r="BH17" s="502"/>
      <c r="BI17" s="502"/>
      <c r="BJ17" s="502"/>
      <c r="BK17" s="502"/>
      <c r="BL17" s="502"/>
      <c r="BM17" s="503"/>
      <c r="BN17" s="467">
        <v>8587404</v>
      </c>
      <c r="BO17" s="468"/>
      <c r="BP17" s="468"/>
      <c r="BQ17" s="468"/>
      <c r="BR17" s="468"/>
      <c r="BS17" s="468"/>
      <c r="BT17" s="468"/>
      <c r="BU17" s="469"/>
      <c r="BV17" s="467">
        <v>8415665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164</v>
      </c>
      <c r="C18" s="510"/>
      <c r="D18" s="510"/>
      <c r="E18" s="582"/>
      <c r="F18" s="582"/>
      <c r="G18" s="582"/>
      <c r="H18" s="582"/>
      <c r="I18" s="582"/>
      <c r="J18" s="582"/>
      <c r="K18" s="582"/>
      <c r="L18" s="583">
        <v>34.28</v>
      </c>
      <c r="M18" s="583"/>
      <c r="N18" s="583"/>
      <c r="O18" s="583"/>
      <c r="P18" s="583"/>
      <c r="Q18" s="583"/>
      <c r="R18" s="584"/>
      <c r="S18" s="584"/>
      <c r="T18" s="584"/>
      <c r="U18" s="584"/>
      <c r="V18" s="585"/>
      <c r="W18" s="485"/>
      <c r="X18" s="486"/>
      <c r="Y18" s="486"/>
      <c r="Z18" s="486"/>
      <c r="AA18" s="486"/>
      <c r="AB18" s="477"/>
      <c r="AC18" s="586">
        <v>59.4</v>
      </c>
      <c r="AD18" s="587"/>
      <c r="AE18" s="587"/>
      <c r="AF18" s="587"/>
      <c r="AG18" s="588"/>
      <c r="AH18" s="586">
        <v>58.1</v>
      </c>
      <c r="AI18" s="587"/>
      <c r="AJ18" s="587"/>
      <c r="AK18" s="587"/>
      <c r="AL18" s="589"/>
      <c r="AM18" s="496"/>
      <c r="AN18" s="497"/>
      <c r="AO18" s="497"/>
      <c r="AP18" s="497"/>
      <c r="AQ18" s="497"/>
      <c r="AR18" s="497"/>
      <c r="AS18" s="497"/>
      <c r="AT18" s="498"/>
      <c r="AU18" s="499"/>
      <c r="AV18" s="500"/>
      <c r="AW18" s="500"/>
      <c r="AX18" s="500"/>
      <c r="AY18" s="501" t="s">
        <v>165</v>
      </c>
      <c r="AZ18" s="502"/>
      <c r="BA18" s="502"/>
      <c r="BB18" s="502"/>
      <c r="BC18" s="502"/>
      <c r="BD18" s="502"/>
      <c r="BE18" s="502"/>
      <c r="BF18" s="502"/>
      <c r="BG18" s="502"/>
      <c r="BH18" s="502"/>
      <c r="BI18" s="502"/>
      <c r="BJ18" s="502"/>
      <c r="BK18" s="502"/>
      <c r="BL18" s="502"/>
      <c r="BM18" s="503"/>
      <c r="BN18" s="467">
        <v>8005666</v>
      </c>
      <c r="BO18" s="468"/>
      <c r="BP18" s="468"/>
      <c r="BQ18" s="468"/>
      <c r="BR18" s="468"/>
      <c r="BS18" s="468"/>
      <c r="BT18" s="468"/>
      <c r="BU18" s="469"/>
      <c r="BV18" s="467">
        <v>7804129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166</v>
      </c>
      <c r="C19" s="510"/>
      <c r="D19" s="510"/>
      <c r="E19" s="582"/>
      <c r="F19" s="582"/>
      <c r="G19" s="582"/>
      <c r="H19" s="582"/>
      <c r="I19" s="582"/>
      <c r="J19" s="582"/>
      <c r="K19" s="582"/>
      <c r="L19" s="590">
        <v>1177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167</v>
      </c>
      <c r="AZ19" s="502"/>
      <c r="BA19" s="502"/>
      <c r="BB19" s="502"/>
      <c r="BC19" s="502"/>
      <c r="BD19" s="502"/>
      <c r="BE19" s="502"/>
      <c r="BF19" s="502"/>
      <c r="BG19" s="502"/>
      <c r="BH19" s="502"/>
      <c r="BI19" s="502"/>
      <c r="BJ19" s="502"/>
      <c r="BK19" s="502"/>
      <c r="BL19" s="502"/>
      <c r="BM19" s="503"/>
      <c r="BN19" s="467">
        <v>9840450</v>
      </c>
      <c r="BO19" s="468"/>
      <c r="BP19" s="468"/>
      <c r="BQ19" s="468"/>
      <c r="BR19" s="468"/>
      <c r="BS19" s="468"/>
      <c r="BT19" s="468"/>
      <c r="BU19" s="469"/>
      <c r="BV19" s="467">
        <v>9861705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168</v>
      </c>
      <c r="C20" s="510"/>
      <c r="D20" s="510"/>
      <c r="E20" s="582"/>
      <c r="F20" s="582"/>
      <c r="G20" s="582"/>
      <c r="H20" s="582"/>
      <c r="I20" s="582"/>
      <c r="J20" s="582"/>
      <c r="K20" s="582"/>
      <c r="L20" s="590">
        <v>16067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170</v>
      </c>
      <c r="C22" s="605"/>
      <c r="D22" s="606"/>
      <c r="E22" s="479" t="s">
        <v>1</v>
      </c>
      <c r="F22" s="484"/>
      <c r="G22" s="484"/>
      <c r="H22" s="484"/>
      <c r="I22" s="484"/>
      <c r="J22" s="484"/>
      <c r="K22" s="474"/>
      <c r="L22" s="479" t="s">
        <v>171</v>
      </c>
      <c r="M22" s="484"/>
      <c r="N22" s="484"/>
      <c r="O22" s="484"/>
      <c r="P22" s="474"/>
      <c r="Q22" s="613" t="s">
        <v>172</v>
      </c>
      <c r="R22" s="614"/>
      <c r="S22" s="614"/>
      <c r="T22" s="614"/>
      <c r="U22" s="614"/>
      <c r="V22" s="615"/>
      <c r="W22" s="619" t="s">
        <v>173</v>
      </c>
      <c r="X22" s="605"/>
      <c r="Y22" s="606"/>
      <c r="Z22" s="479" t="s">
        <v>1</v>
      </c>
      <c r="AA22" s="484"/>
      <c r="AB22" s="484"/>
      <c r="AC22" s="484"/>
      <c r="AD22" s="484"/>
      <c r="AE22" s="484"/>
      <c r="AF22" s="484"/>
      <c r="AG22" s="474"/>
      <c r="AH22" s="632" t="s">
        <v>174</v>
      </c>
      <c r="AI22" s="484"/>
      <c r="AJ22" s="484"/>
      <c r="AK22" s="484"/>
      <c r="AL22" s="474"/>
      <c r="AM22" s="632" t="s">
        <v>175</v>
      </c>
      <c r="AN22" s="633"/>
      <c r="AO22" s="633"/>
      <c r="AP22" s="633"/>
      <c r="AQ22" s="633"/>
      <c r="AR22" s="634"/>
      <c r="AS22" s="613" t="s">
        <v>172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176</v>
      </c>
      <c r="AZ23" s="428"/>
      <c r="BA23" s="428"/>
      <c r="BB23" s="428"/>
      <c r="BC23" s="428"/>
      <c r="BD23" s="428"/>
      <c r="BE23" s="428"/>
      <c r="BF23" s="428"/>
      <c r="BG23" s="428"/>
      <c r="BH23" s="428"/>
      <c r="BI23" s="428"/>
      <c r="BJ23" s="428"/>
      <c r="BK23" s="428"/>
      <c r="BL23" s="428"/>
      <c r="BM23" s="429"/>
      <c r="BN23" s="467">
        <v>6590963</v>
      </c>
      <c r="BO23" s="468"/>
      <c r="BP23" s="468"/>
      <c r="BQ23" s="468"/>
      <c r="BR23" s="468"/>
      <c r="BS23" s="468"/>
      <c r="BT23" s="468"/>
      <c r="BU23" s="469"/>
      <c r="BV23" s="467">
        <v>6783484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177</v>
      </c>
      <c r="F24" s="497"/>
      <c r="G24" s="497"/>
      <c r="H24" s="497"/>
      <c r="I24" s="497"/>
      <c r="J24" s="497"/>
      <c r="K24" s="498"/>
      <c r="L24" s="518">
        <v>1</v>
      </c>
      <c r="M24" s="519"/>
      <c r="N24" s="519"/>
      <c r="O24" s="519"/>
      <c r="P24" s="561"/>
      <c r="Q24" s="518">
        <v>8320</v>
      </c>
      <c r="R24" s="519"/>
      <c r="S24" s="519"/>
      <c r="T24" s="519"/>
      <c r="U24" s="519"/>
      <c r="V24" s="561"/>
      <c r="W24" s="620"/>
      <c r="X24" s="608"/>
      <c r="Y24" s="609"/>
      <c r="Z24" s="517" t="s">
        <v>178</v>
      </c>
      <c r="AA24" s="497"/>
      <c r="AB24" s="497"/>
      <c r="AC24" s="497"/>
      <c r="AD24" s="497"/>
      <c r="AE24" s="497"/>
      <c r="AF24" s="497"/>
      <c r="AG24" s="498"/>
      <c r="AH24" s="518">
        <v>331</v>
      </c>
      <c r="AI24" s="519"/>
      <c r="AJ24" s="519"/>
      <c r="AK24" s="519"/>
      <c r="AL24" s="561"/>
      <c r="AM24" s="518">
        <v>1006902</v>
      </c>
      <c r="AN24" s="519"/>
      <c r="AO24" s="519"/>
      <c r="AP24" s="519"/>
      <c r="AQ24" s="519"/>
      <c r="AR24" s="561"/>
      <c r="AS24" s="518">
        <v>3042</v>
      </c>
      <c r="AT24" s="519"/>
      <c r="AU24" s="519"/>
      <c r="AV24" s="519"/>
      <c r="AW24" s="519"/>
      <c r="AX24" s="520"/>
      <c r="AY24" s="640" t="s">
        <v>179</v>
      </c>
      <c r="AZ24" s="641"/>
      <c r="BA24" s="641"/>
      <c r="BB24" s="641"/>
      <c r="BC24" s="641"/>
      <c r="BD24" s="641"/>
      <c r="BE24" s="641"/>
      <c r="BF24" s="641"/>
      <c r="BG24" s="641"/>
      <c r="BH24" s="641"/>
      <c r="BI24" s="641"/>
      <c r="BJ24" s="641"/>
      <c r="BK24" s="641"/>
      <c r="BL24" s="641"/>
      <c r="BM24" s="642"/>
      <c r="BN24" s="467">
        <v>5001076</v>
      </c>
      <c r="BO24" s="468"/>
      <c r="BP24" s="468"/>
      <c r="BQ24" s="468"/>
      <c r="BR24" s="468"/>
      <c r="BS24" s="468"/>
      <c r="BT24" s="468"/>
      <c r="BU24" s="469"/>
      <c r="BV24" s="467">
        <v>5048971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180</v>
      </c>
      <c r="F25" s="497"/>
      <c r="G25" s="497"/>
      <c r="H25" s="497"/>
      <c r="I25" s="497"/>
      <c r="J25" s="497"/>
      <c r="K25" s="498"/>
      <c r="L25" s="518">
        <v>1</v>
      </c>
      <c r="M25" s="519"/>
      <c r="N25" s="519"/>
      <c r="O25" s="519"/>
      <c r="P25" s="561"/>
      <c r="Q25" s="518">
        <v>6800</v>
      </c>
      <c r="R25" s="519"/>
      <c r="S25" s="519"/>
      <c r="T25" s="519"/>
      <c r="U25" s="519"/>
      <c r="V25" s="561"/>
      <c r="W25" s="620"/>
      <c r="X25" s="608"/>
      <c r="Y25" s="609"/>
      <c r="Z25" s="517" t="s">
        <v>181</v>
      </c>
      <c r="AA25" s="497"/>
      <c r="AB25" s="497"/>
      <c r="AC25" s="497"/>
      <c r="AD25" s="497"/>
      <c r="AE25" s="497"/>
      <c r="AF25" s="497"/>
      <c r="AG25" s="498"/>
      <c r="AH25" s="518">
        <v>66</v>
      </c>
      <c r="AI25" s="519"/>
      <c r="AJ25" s="519"/>
      <c r="AK25" s="519"/>
      <c r="AL25" s="561"/>
      <c r="AM25" s="518">
        <v>195690</v>
      </c>
      <c r="AN25" s="519"/>
      <c r="AO25" s="519"/>
      <c r="AP25" s="519"/>
      <c r="AQ25" s="519"/>
      <c r="AR25" s="561"/>
      <c r="AS25" s="518">
        <v>2965</v>
      </c>
      <c r="AT25" s="519"/>
      <c r="AU25" s="519"/>
      <c r="AV25" s="519"/>
      <c r="AW25" s="519"/>
      <c r="AX25" s="520"/>
      <c r="AY25" s="427" t="s">
        <v>182</v>
      </c>
      <c r="AZ25" s="428"/>
      <c r="BA25" s="428"/>
      <c r="BB25" s="428"/>
      <c r="BC25" s="428"/>
      <c r="BD25" s="428"/>
      <c r="BE25" s="428"/>
      <c r="BF25" s="428"/>
      <c r="BG25" s="428"/>
      <c r="BH25" s="428"/>
      <c r="BI25" s="428"/>
      <c r="BJ25" s="428"/>
      <c r="BK25" s="428"/>
      <c r="BL25" s="428"/>
      <c r="BM25" s="429"/>
      <c r="BN25" s="430">
        <v>66870</v>
      </c>
      <c r="BO25" s="431"/>
      <c r="BP25" s="431"/>
      <c r="BQ25" s="431"/>
      <c r="BR25" s="431"/>
      <c r="BS25" s="431"/>
      <c r="BT25" s="431"/>
      <c r="BU25" s="432"/>
      <c r="BV25" s="430">
        <v>97992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183</v>
      </c>
      <c r="F26" s="497"/>
      <c r="G26" s="497"/>
      <c r="H26" s="497"/>
      <c r="I26" s="497"/>
      <c r="J26" s="497"/>
      <c r="K26" s="498"/>
      <c r="L26" s="518">
        <v>1</v>
      </c>
      <c r="M26" s="519"/>
      <c r="N26" s="519"/>
      <c r="O26" s="519"/>
      <c r="P26" s="561"/>
      <c r="Q26" s="518">
        <v>6190</v>
      </c>
      <c r="R26" s="519"/>
      <c r="S26" s="519"/>
      <c r="T26" s="519"/>
      <c r="U26" s="519"/>
      <c r="V26" s="561"/>
      <c r="W26" s="620"/>
      <c r="X26" s="608"/>
      <c r="Y26" s="609"/>
      <c r="Z26" s="517" t="s">
        <v>184</v>
      </c>
      <c r="AA26" s="630"/>
      <c r="AB26" s="630"/>
      <c r="AC26" s="630"/>
      <c r="AD26" s="630"/>
      <c r="AE26" s="630"/>
      <c r="AF26" s="630"/>
      <c r="AG26" s="631"/>
      <c r="AH26" s="518">
        <v>14</v>
      </c>
      <c r="AI26" s="519"/>
      <c r="AJ26" s="519"/>
      <c r="AK26" s="519"/>
      <c r="AL26" s="561"/>
      <c r="AM26" s="518">
        <v>42392</v>
      </c>
      <c r="AN26" s="519"/>
      <c r="AO26" s="519"/>
      <c r="AP26" s="519"/>
      <c r="AQ26" s="519"/>
      <c r="AR26" s="561"/>
      <c r="AS26" s="518">
        <v>3028</v>
      </c>
      <c r="AT26" s="519"/>
      <c r="AU26" s="519"/>
      <c r="AV26" s="519"/>
      <c r="AW26" s="519"/>
      <c r="AX26" s="520"/>
      <c r="AY26" s="470" t="s">
        <v>185</v>
      </c>
      <c r="AZ26" s="471"/>
      <c r="BA26" s="471"/>
      <c r="BB26" s="471"/>
      <c r="BC26" s="471"/>
      <c r="BD26" s="471"/>
      <c r="BE26" s="471"/>
      <c r="BF26" s="471"/>
      <c r="BG26" s="471"/>
      <c r="BH26" s="471"/>
      <c r="BI26" s="471"/>
      <c r="BJ26" s="471"/>
      <c r="BK26" s="471"/>
      <c r="BL26" s="471"/>
      <c r="BM26" s="472"/>
      <c r="BN26" s="467" t="s">
        <v>150</v>
      </c>
      <c r="BO26" s="468"/>
      <c r="BP26" s="468"/>
      <c r="BQ26" s="468"/>
      <c r="BR26" s="468"/>
      <c r="BS26" s="468"/>
      <c r="BT26" s="468"/>
      <c r="BU26" s="469"/>
      <c r="BV26" s="467" t="s">
        <v>150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186</v>
      </c>
      <c r="F27" s="497"/>
      <c r="G27" s="497"/>
      <c r="H27" s="497"/>
      <c r="I27" s="497"/>
      <c r="J27" s="497"/>
      <c r="K27" s="498"/>
      <c r="L27" s="518">
        <v>1</v>
      </c>
      <c r="M27" s="519"/>
      <c r="N27" s="519"/>
      <c r="O27" s="519"/>
      <c r="P27" s="561"/>
      <c r="Q27" s="518">
        <v>4450</v>
      </c>
      <c r="R27" s="519"/>
      <c r="S27" s="519"/>
      <c r="T27" s="519"/>
      <c r="U27" s="519"/>
      <c r="V27" s="561"/>
      <c r="W27" s="620"/>
      <c r="X27" s="608"/>
      <c r="Y27" s="609"/>
      <c r="Z27" s="517" t="s">
        <v>187</v>
      </c>
      <c r="AA27" s="497"/>
      <c r="AB27" s="497"/>
      <c r="AC27" s="497"/>
      <c r="AD27" s="497"/>
      <c r="AE27" s="497"/>
      <c r="AF27" s="497"/>
      <c r="AG27" s="498"/>
      <c r="AH27" s="518">
        <v>4</v>
      </c>
      <c r="AI27" s="519"/>
      <c r="AJ27" s="519"/>
      <c r="AK27" s="519"/>
      <c r="AL27" s="561"/>
      <c r="AM27" s="518">
        <v>14760</v>
      </c>
      <c r="AN27" s="519"/>
      <c r="AO27" s="519"/>
      <c r="AP27" s="519"/>
      <c r="AQ27" s="519"/>
      <c r="AR27" s="561"/>
      <c r="AS27" s="518">
        <v>3690</v>
      </c>
      <c r="AT27" s="519"/>
      <c r="AU27" s="519"/>
      <c r="AV27" s="519"/>
      <c r="AW27" s="519"/>
      <c r="AX27" s="520"/>
      <c r="AY27" s="562" t="s">
        <v>188</v>
      </c>
      <c r="AZ27" s="563"/>
      <c r="BA27" s="563"/>
      <c r="BB27" s="563"/>
      <c r="BC27" s="563"/>
      <c r="BD27" s="563"/>
      <c r="BE27" s="563"/>
      <c r="BF27" s="563"/>
      <c r="BG27" s="563"/>
      <c r="BH27" s="563"/>
      <c r="BI27" s="563"/>
      <c r="BJ27" s="563"/>
      <c r="BK27" s="563"/>
      <c r="BL27" s="563"/>
      <c r="BM27" s="564"/>
      <c r="BN27" s="643" t="s">
        <v>159</v>
      </c>
      <c r="BO27" s="644"/>
      <c r="BP27" s="644"/>
      <c r="BQ27" s="644"/>
      <c r="BR27" s="644"/>
      <c r="BS27" s="644"/>
      <c r="BT27" s="644"/>
      <c r="BU27" s="645"/>
      <c r="BV27" s="643" t="s">
        <v>131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189</v>
      </c>
      <c r="F28" s="497"/>
      <c r="G28" s="497"/>
      <c r="H28" s="497"/>
      <c r="I28" s="497"/>
      <c r="J28" s="497"/>
      <c r="K28" s="498"/>
      <c r="L28" s="518">
        <v>1</v>
      </c>
      <c r="M28" s="519"/>
      <c r="N28" s="519"/>
      <c r="O28" s="519"/>
      <c r="P28" s="561"/>
      <c r="Q28" s="518">
        <v>3720</v>
      </c>
      <c r="R28" s="519"/>
      <c r="S28" s="519"/>
      <c r="T28" s="519"/>
      <c r="U28" s="519"/>
      <c r="V28" s="561"/>
      <c r="W28" s="620"/>
      <c r="X28" s="608"/>
      <c r="Y28" s="609"/>
      <c r="Z28" s="517" t="s">
        <v>190</v>
      </c>
      <c r="AA28" s="497"/>
      <c r="AB28" s="497"/>
      <c r="AC28" s="497"/>
      <c r="AD28" s="497"/>
      <c r="AE28" s="497"/>
      <c r="AF28" s="497"/>
      <c r="AG28" s="498"/>
      <c r="AH28" s="518" t="s">
        <v>132</v>
      </c>
      <c r="AI28" s="519"/>
      <c r="AJ28" s="519"/>
      <c r="AK28" s="519"/>
      <c r="AL28" s="561"/>
      <c r="AM28" s="518" t="s">
        <v>191</v>
      </c>
      <c r="AN28" s="519"/>
      <c r="AO28" s="519"/>
      <c r="AP28" s="519"/>
      <c r="AQ28" s="519"/>
      <c r="AR28" s="561"/>
      <c r="AS28" s="518" t="s">
        <v>150</v>
      </c>
      <c r="AT28" s="519"/>
      <c r="AU28" s="519"/>
      <c r="AV28" s="519"/>
      <c r="AW28" s="519"/>
      <c r="AX28" s="520"/>
      <c r="AY28" s="646" t="s">
        <v>192</v>
      </c>
      <c r="AZ28" s="647"/>
      <c r="BA28" s="647"/>
      <c r="BB28" s="648"/>
      <c r="BC28" s="427" t="s">
        <v>48</v>
      </c>
      <c r="BD28" s="428"/>
      <c r="BE28" s="428"/>
      <c r="BF28" s="428"/>
      <c r="BG28" s="428"/>
      <c r="BH28" s="428"/>
      <c r="BI28" s="428"/>
      <c r="BJ28" s="428"/>
      <c r="BK28" s="428"/>
      <c r="BL28" s="428"/>
      <c r="BM28" s="429"/>
      <c r="BN28" s="430">
        <v>1072916</v>
      </c>
      <c r="BO28" s="431"/>
      <c r="BP28" s="431"/>
      <c r="BQ28" s="431"/>
      <c r="BR28" s="431"/>
      <c r="BS28" s="431"/>
      <c r="BT28" s="431"/>
      <c r="BU28" s="432"/>
      <c r="BV28" s="430">
        <v>910067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193</v>
      </c>
      <c r="F29" s="497"/>
      <c r="G29" s="497"/>
      <c r="H29" s="497"/>
      <c r="I29" s="497"/>
      <c r="J29" s="497"/>
      <c r="K29" s="498"/>
      <c r="L29" s="518">
        <v>14</v>
      </c>
      <c r="M29" s="519"/>
      <c r="N29" s="519"/>
      <c r="O29" s="519"/>
      <c r="P29" s="561"/>
      <c r="Q29" s="518">
        <v>3400</v>
      </c>
      <c r="R29" s="519"/>
      <c r="S29" s="519"/>
      <c r="T29" s="519"/>
      <c r="U29" s="519"/>
      <c r="V29" s="561"/>
      <c r="W29" s="621"/>
      <c r="X29" s="622"/>
      <c r="Y29" s="623"/>
      <c r="Z29" s="517" t="s">
        <v>194</v>
      </c>
      <c r="AA29" s="497"/>
      <c r="AB29" s="497"/>
      <c r="AC29" s="497"/>
      <c r="AD29" s="497"/>
      <c r="AE29" s="497"/>
      <c r="AF29" s="497"/>
      <c r="AG29" s="498"/>
      <c r="AH29" s="518">
        <v>335</v>
      </c>
      <c r="AI29" s="519"/>
      <c r="AJ29" s="519"/>
      <c r="AK29" s="519"/>
      <c r="AL29" s="561"/>
      <c r="AM29" s="518">
        <v>1021662</v>
      </c>
      <c r="AN29" s="519"/>
      <c r="AO29" s="519"/>
      <c r="AP29" s="519"/>
      <c r="AQ29" s="519"/>
      <c r="AR29" s="561"/>
      <c r="AS29" s="518">
        <v>3050</v>
      </c>
      <c r="AT29" s="519"/>
      <c r="AU29" s="519"/>
      <c r="AV29" s="519"/>
      <c r="AW29" s="519"/>
      <c r="AX29" s="520"/>
      <c r="AY29" s="649"/>
      <c r="AZ29" s="650"/>
      <c r="BA29" s="650"/>
      <c r="BB29" s="651"/>
      <c r="BC29" s="501" t="s">
        <v>195</v>
      </c>
      <c r="BD29" s="502"/>
      <c r="BE29" s="502"/>
      <c r="BF29" s="502"/>
      <c r="BG29" s="502"/>
      <c r="BH29" s="502"/>
      <c r="BI29" s="502"/>
      <c r="BJ29" s="502"/>
      <c r="BK29" s="502"/>
      <c r="BL29" s="502"/>
      <c r="BM29" s="503"/>
      <c r="BN29" s="467" t="s">
        <v>132</v>
      </c>
      <c r="BO29" s="468"/>
      <c r="BP29" s="468"/>
      <c r="BQ29" s="468"/>
      <c r="BR29" s="468"/>
      <c r="BS29" s="468"/>
      <c r="BT29" s="468"/>
      <c r="BU29" s="469"/>
      <c r="BV29" s="467" t="s">
        <v>132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196</v>
      </c>
      <c r="X30" s="628"/>
      <c r="Y30" s="628"/>
      <c r="Z30" s="628"/>
      <c r="AA30" s="628"/>
      <c r="AB30" s="628"/>
      <c r="AC30" s="628"/>
      <c r="AD30" s="628"/>
      <c r="AE30" s="628"/>
      <c r="AF30" s="628"/>
      <c r="AG30" s="629"/>
      <c r="AH30" s="586">
        <v>101.1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849166</v>
      </c>
      <c r="BO30" s="644"/>
      <c r="BP30" s="644"/>
      <c r="BQ30" s="644"/>
      <c r="BR30" s="644"/>
      <c r="BS30" s="644"/>
      <c r="BT30" s="644"/>
      <c r="BU30" s="645"/>
      <c r="BV30" s="643">
        <v>598091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203</v>
      </c>
      <c r="D33" s="491"/>
      <c r="E33" s="456" t="s">
        <v>204</v>
      </c>
      <c r="F33" s="456"/>
      <c r="G33" s="456"/>
      <c r="H33" s="456"/>
      <c r="I33" s="456"/>
      <c r="J33" s="456"/>
      <c r="K33" s="456"/>
      <c r="L33" s="456"/>
      <c r="M33" s="456"/>
      <c r="N33" s="456"/>
      <c r="O33" s="456"/>
      <c r="P33" s="456"/>
      <c r="Q33" s="456"/>
      <c r="R33" s="456"/>
      <c r="S33" s="456"/>
      <c r="T33" s="216"/>
      <c r="U33" s="491" t="s">
        <v>205</v>
      </c>
      <c r="V33" s="491"/>
      <c r="W33" s="456" t="s">
        <v>204</v>
      </c>
      <c r="X33" s="456"/>
      <c r="Y33" s="456"/>
      <c r="Z33" s="456"/>
      <c r="AA33" s="456"/>
      <c r="AB33" s="456"/>
      <c r="AC33" s="456"/>
      <c r="AD33" s="456"/>
      <c r="AE33" s="456"/>
      <c r="AF33" s="456"/>
      <c r="AG33" s="456"/>
      <c r="AH33" s="456"/>
      <c r="AI33" s="456"/>
      <c r="AJ33" s="456"/>
      <c r="AK33" s="456"/>
      <c r="AL33" s="216"/>
      <c r="AM33" s="491" t="s">
        <v>206</v>
      </c>
      <c r="AN33" s="491"/>
      <c r="AO33" s="456" t="s">
        <v>207</v>
      </c>
      <c r="AP33" s="456"/>
      <c r="AQ33" s="456"/>
      <c r="AR33" s="456"/>
      <c r="AS33" s="456"/>
      <c r="AT33" s="456"/>
      <c r="AU33" s="456"/>
      <c r="AV33" s="456"/>
      <c r="AW33" s="456"/>
      <c r="AX33" s="456"/>
      <c r="AY33" s="456"/>
      <c r="AZ33" s="456"/>
      <c r="BA33" s="456"/>
      <c r="BB33" s="456"/>
      <c r="BC33" s="456"/>
      <c r="BD33" s="217"/>
      <c r="BE33" s="456" t="s">
        <v>208</v>
      </c>
      <c r="BF33" s="456"/>
      <c r="BG33" s="456" t="s">
        <v>209</v>
      </c>
      <c r="BH33" s="456"/>
      <c r="BI33" s="456"/>
      <c r="BJ33" s="456"/>
      <c r="BK33" s="456"/>
      <c r="BL33" s="456"/>
      <c r="BM33" s="456"/>
      <c r="BN33" s="456"/>
      <c r="BO33" s="456"/>
      <c r="BP33" s="456"/>
      <c r="BQ33" s="456"/>
      <c r="BR33" s="456"/>
      <c r="BS33" s="456"/>
      <c r="BT33" s="456"/>
      <c r="BU33" s="456"/>
      <c r="BV33" s="217"/>
      <c r="BW33" s="491" t="s">
        <v>208</v>
      </c>
      <c r="BX33" s="491"/>
      <c r="BY33" s="456" t="s">
        <v>210</v>
      </c>
      <c r="BZ33" s="456"/>
      <c r="CA33" s="456"/>
      <c r="CB33" s="456"/>
      <c r="CC33" s="456"/>
      <c r="CD33" s="456"/>
      <c r="CE33" s="456"/>
      <c r="CF33" s="456"/>
      <c r="CG33" s="456"/>
      <c r="CH33" s="456"/>
      <c r="CI33" s="456"/>
      <c r="CJ33" s="456"/>
      <c r="CK33" s="456"/>
      <c r="CL33" s="456"/>
      <c r="CM33" s="456"/>
      <c r="CN33" s="216"/>
      <c r="CO33" s="491" t="s">
        <v>203</v>
      </c>
      <c r="CP33" s="491"/>
      <c r="CQ33" s="456" t="s">
        <v>211</v>
      </c>
      <c r="CR33" s="456"/>
      <c r="CS33" s="456"/>
      <c r="CT33" s="456"/>
      <c r="CU33" s="456"/>
      <c r="CV33" s="456"/>
      <c r="CW33" s="456"/>
      <c r="CX33" s="456"/>
      <c r="CY33" s="456"/>
      <c r="CZ33" s="456"/>
      <c r="DA33" s="456"/>
      <c r="DB33" s="456"/>
      <c r="DC33" s="456"/>
      <c r="DD33" s="456"/>
      <c r="DE33" s="456"/>
      <c r="DF33" s="216"/>
      <c r="DG33" s="655" t="s">
        <v>212</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神奈川県市町村職員退職手当組合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愛川町土地開発公社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神奈川県後期高齢者医療広域連合（一般会計）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神奈川県後期高齢者医療広域連合（特別会計）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神奈川県町村情報システム共同事業組合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厚木愛甲環境施設組合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217</v>
      </c>
    </row>
    <row r="50" spans="5:5" x14ac:dyDescent="0.2">
      <c r="E50" s="188" t="s">
        <v>218</v>
      </c>
    </row>
    <row r="51" spans="5:5" x14ac:dyDescent="0.2">
      <c r="E51" s="188" t="s">
        <v>219</v>
      </c>
    </row>
    <row r="52" spans="5:5" x14ac:dyDescent="0.2">
      <c r="E52" s="188" t="s">
        <v>220</v>
      </c>
    </row>
    <row r="53" spans="5:5" x14ac:dyDescent="0.2"/>
    <row r="54" spans="5:5" x14ac:dyDescent="0.2"/>
    <row r="55" spans="5:5" x14ac:dyDescent="0.2"/>
    <row r="56" spans="5:5" x14ac:dyDescent="0.2"/>
  </sheetData>
  <sheetProtection algorithmName="SHA-512" hashValue="61VXvUr2IIhl8/A15RveFTmzw1ZLZjUFcrzGxD0RJo3rTiuRo9VeX2xe2jMhcDpoSaBx6nlSKEpcOextSCJtyA==" saltValue="kvuRcSAoHoaYPSnbD1RV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48" t="s">
        <v>571</v>
      </c>
      <c r="D34" s="1248"/>
      <c r="E34" s="1249"/>
      <c r="F34" s="32">
        <v>0.11</v>
      </c>
      <c r="G34" s="33">
        <v>0.2</v>
      </c>
      <c r="H34" s="33">
        <v>0.38</v>
      </c>
      <c r="I34" s="33">
        <v>0.34</v>
      </c>
      <c r="J34" s="34" t="s">
        <v>572</v>
      </c>
      <c r="K34" s="22"/>
      <c r="L34" s="22"/>
      <c r="M34" s="22"/>
      <c r="N34" s="22"/>
      <c r="O34" s="22"/>
      <c r="P34" s="22"/>
    </row>
    <row r="35" spans="1:16" ht="39" customHeight="1" x14ac:dyDescent="0.2">
      <c r="A35" s="22"/>
      <c r="B35" s="35"/>
      <c r="C35" s="1242" t="s">
        <v>573</v>
      </c>
      <c r="D35" s="1243"/>
      <c r="E35" s="1244"/>
      <c r="F35" s="36">
        <v>5.07</v>
      </c>
      <c r="G35" s="37">
        <v>5.82</v>
      </c>
      <c r="H35" s="37">
        <v>7.94</v>
      </c>
      <c r="I35" s="37">
        <v>6.85</v>
      </c>
      <c r="J35" s="38">
        <v>4.5999999999999996</v>
      </c>
      <c r="K35" s="22"/>
      <c r="L35" s="22"/>
      <c r="M35" s="22"/>
      <c r="N35" s="22"/>
      <c r="O35" s="22"/>
      <c r="P35" s="22"/>
    </row>
    <row r="36" spans="1:16" ht="39" customHeight="1" x14ac:dyDescent="0.2">
      <c r="A36" s="22"/>
      <c r="B36" s="35"/>
      <c r="C36" s="1242" t="s">
        <v>574</v>
      </c>
      <c r="D36" s="1243"/>
      <c r="E36" s="1244"/>
      <c r="F36" s="36">
        <v>5.25</v>
      </c>
      <c r="G36" s="37">
        <v>4.79</v>
      </c>
      <c r="H36" s="37">
        <v>3.6</v>
      </c>
      <c r="I36" s="37">
        <v>3.9</v>
      </c>
      <c r="J36" s="38">
        <v>4.1399999999999997</v>
      </c>
      <c r="K36" s="22"/>
      <c r="L36" s="22"/>
      <c r="M36" s="22"/>
      <c r="N36" s="22"/>
      <c r="O36" s="22"/>
      <c r="P36" s="22"/>
    </row>
    <row r="37" spans="1:16" ht="39" customHeight="1" x14ac:dyDescent="0.2">
      <c r="A37" s="22"/>
      <c r="B37" s="35"/>
      <c r="C37" s="1242" t="s">
        <v>575</v>
      </c>
      <c r="D37" s="1243"/>
      <c r="E37" s="1244"/>
      <c r="F37" s="36">
        <v>0.97</v>
      </c>
      <c r="G37" s="37">
        <v>1.34</v>
      </c>
      <c r="H37" s="37">
        <v>1.43</v>
      </c>
      <c r="I37" s="37">
        <v>0.96</v>
      </c>
      <c r="J37" s="38">
        <v>0.41</v>
      </c>
      <c r="K37" s="22"/>
      <c r="L37" s="22"/>
      <c r="M37" s="22"/>
      <c r="N37" s="22"/>
      <c r="O37" s="22"/>
      <c r="P37" s="22"/>
    </row>
    <row r="38" spans="1:16" ht="39" customHeight="1" x14ac:dyDescent="0.2">
      <c r="A38" s="22"/>
      <c r="B38" s="35"/>
      <c r="C38" s="1242" t="s">
        <v>576</v>
      </c>
      <c r="D38" s="1243"/>
      <c r="E38" s="1244"/>
      <c r="F38" s="36">
        <v>0.22</v>
      </c>
      <c r="G38" s="37">
        <v>0.24</v>
      </c>
      <c r="H38" s="37">
        <v>0.28999999999999998</v>
      </c>
      <c r="I38" s="37">
        <v>0.26</v>
      </c>
      <c r="J38" s="38">
        <v>0.22</v>
      </c>
      <c r="K38" s="22"/>
      <c r="L38" s="22"/>
      <c r="M38" s="22"/>
      <c r="N38" s="22"/>
      <c r="O38" s="22"/>
      <c r="P38" s="22"/>
    </row>
    <row r="39" spans="1:16" ht="39" customHeight="1" x14ac:dyDescent="0.2">
      <c r="A39" s="22"/>
      <c r="B39" s="35"/>
      <c r="C39" s="1242" t="s">
        <v>577</v>
      </c>
      <c r="D39" s="1243"/>
      <c r="E39" s="1244"/>
      <c r="F39" s="36">
        <v>0.42</v>
      </c>
      <c r="G39" s="37">
        <v>0.91</v>
      </c>
      <c r="H39" s="37">
        <v>1.23</v>
      </c>
      <c r="I39" s="37">
        <v>0.09</v>
      </c>
      <c r="J39" s="38">
        <v>0.03</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578</v>
      </c>
      <c r="D42" s="1243"/>
      <c r="E42" s="1244"/>
      <c r="F42" s="36" t="s">
        <v>523</v>
      </c>
      <c r="G42" s="37" t="s">
        <v>523</v>
      </c>
      <c r="H42" s="37" t="s">
        <v>523</v>
      </c>
      <c r="I42" s="37" t="s">
        <v>523</v>
      </c>
      <c r="J42" s="38" t="s">
        <v>523</v>
      </c>
      <c r="K42" s="22"/>
      <c r="L42" s="22"/>
      <c r="M42" s="22"/>
      <c r="N42" s="22"/>
      <c r="O42" s="22"/>
      <c r="P42" s="22"/>
    </row>
    <row r="43" spans="1:16" ht="39" customHeight="1" thickBot="1" x14ac:dyDescent="0.25">
      <c r="A43" s="22"/>
      <c r="B43" s="40"/>
      <c r="C43" s="1245" t="s">
        <v>579</v>
      </c>
      <c r="D43" s="1246"/>
      <c r="E43" s="1247"/>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iyTE2nMLyY13u8A7bFyRutIBj2ts4TI/v9eBA5JvgUMm38yAYCwWblRso05/Arl1sSSBwV44HjaErGlYkIcA==" saltValue="mLo18SBGW++qUgPZMVT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608</v>
      </c>
      <c r="L45" s="60">
        <v>607</v>
      </c>
      <c r="M45" s="60">
        <v>645</v>
      </c>
      <c r="N45" s="60">
        <v>616</v>
      </c>
      <c r="O45" s="61">
        <v>625</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2">
      <c r="A48" s="48"/>
      <c r="B48" s="1252"/>
      <c r="C48" s="1253"/>
      <c r="D48" s="62"/>
      <c r="E48" s="1258" t="s">
        <v>15</v>
      </c>
      <c r="F48" s="1258"/>
      <c r="G48" s="1258"/>
      <c r="H48" s="1258"/>
      <c r="I48" s="1258"/>
      <c r="J48" s="1259"/>
      <c r="K48" s="63">
        <v>326</v>
      </c>
      <c r="L48" s="64">
        <v>331</v>
      </c>
      <c r="M48" s="64">
        <v>353</v>
      </c>
      <c r="N48" s="64">
        <v>341</v>
      </c>
      <c r="O48" s="65">
        <v>368</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523</v>
      </c>
      <c r="L49" s="64" t="s">
        <v>523</v>
      </c>
      <c r="M49" s="64" t="s">
        <v>523</v>
      </c>
      <c r="N49" s="64" t="s">
        <v>523</v>
      </c>
      <c r="O49" s="65" t="s">
        <v>523</v>
      </c>
      <c r="P49" s="48"/>
      <c r="Q49" s="48"/>
      <c r="R49" s="48"/>
      <c r="S49" s="48"/>
      <c r="T49" s="48"/>
      <c r="U49" s="48"/>
    </row>
    <row r="50" spans="1:21" ht="30.75" customHeight="1" x14ac:dyDescent="0.2">
      <c r="A50" s="48"/>
      <c r="B50" s="1252"/>
      <c r="C50" s="1253"/>
      <c r="D50" s="62"/>
      <c r="E50" s="1258" t="s">
        <v>17</v>
      </c>
      <c r="F50" s="1258"/>
      <c r="G50" s="1258"/>
      <c r="H50" s="1258"/>
      <c r="I50" s="1258"/>
      <c r="J50" s="1259"/>
      <c r="K50" s="63">
        <v>13</v>
      </c>
      <c r="L50" s="64">
        <v>39</v>
      </c>
      <c r="M50" s="64">
        <v>38</v>
      </c>
      <c r="N50" s="64">
        <v>9</v>
      </c>
      <c r="O50" s="65">
        <v>4</v>
      </c>
      <c r="P50" s="48"/>
      <c r="Q50" s="48"/>
      <c r="R50" s="48"/>
      <c r="S50" s="48"/>
      <c r="T50" s="48"/>
      <c r="U50" s="48"/>
    </row>
    <row r="51" spans="1:21" ht="30.75" customHeight="1" x14ac:dyDescent="0.2">
      <c r="A51" s="48"/>
      <c r="B51" s="1254"/>
      <c r="C51" s="1255"/>
      <c r="D51" s="66"/>
      <c r="E51" s="1258" t="s">
        <v>18</v>
      </c>
      <c r="F51" s="1258"/>
      <c r="G51" s="1258"/>
      <c r="H51" s="1258"/>
      <c r="I51" s="1258"/>
      <c r="J51" s="1259"/>
      <c r="K51" s="63">
        <v>0</v>
      </c>
      <c r="L51" s="64" t="s">
        <v>523</v>
      </c>
      <c r="M51" s="64" t="s">
        <v>523</v>
      </c>
      <c r="N51" s="64" t="s">
        <v>523</v>
      </c>
      <c r="O51" s="65" t="s">
        <v>523</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1234</v>
      </c>
      <c r="L52" s="64">
        <v>1213</v>
      </c>
      <c r="M52" s="64">
        <v>1222</v>
      </c>
      <c r="N52" s="64">
        <v>1177</v>
      </c>
      <c r="O52" s="65">
        <v>1158</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-287</v>
      </c>
      <c r="L53" s="69">
        <v>-236</v>
      </c>
      <c r="M53" s="69">
        <v>-186</v>
      </c>
      <c r="N53" s="69">
        <v>-211</v>
      </c>
      <c r="O53" s="70">
        <v>-161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3">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601</v>
      </c>
      <c r="L57" s="84" t="s">
        <v>601</v>
      </c>
      <c r="M57" s="84" t="s">
        <v>601</v>
      </c>
      <c r="N57" s="84" t="s">
        <v>601</v>
      </c>
      <c r="O57" s="85" t="s">
        <v>601</v>
      </c>
    </row>
    <row r="58" spans="1:21" ht="31.5" customHeight="1" thickBot="1" x14ac:dyDescent="0.25">
      <c r="B58" s="1268"/>
      <c r="C58" s="1269"/>
      <c r="D58" s="1273" t="s">
        <v>27</v>
      </c>
      <c r="E58" s="1274"/>
      <c r="F58" s="1274"/>
      <c r="G58" s="1274"/>
      <c r="H58" s="1274"/>
      <c r="I58" s="1274"/>
      <c r="J58" s="1275"/>
      <c r="K58" s="86" t="s">
        <v>601</v>
      </c>
      <c r="L58" s="87" t="s">
        <v>601</v>
      </c>
      <c r="M58" s="87" t="s">
        <v>601</v>
      </c>
      <c r="N58" s="87" t="s">
        <v>601</v>
      </c>
      <c r="O58" s="88" t="s">
        <v>601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ePP6YULIFogK3XGy6VY1pPwjvvyPpUQRy5h1qzRTpFzuBhQuO68Ku4vrTvDBPArz2Ko9jO2HzxVLF2goV6vA==" saltValue="3xH7oQ/Av/nU+k/fcxES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76" t="s">
        <v>30</v>
      </c>
      <c r="C41" s="1277"/>
      <c r="D41" s="102"/>
      <c r="E41" s="1282" t="s">
        <v>31</v>
      </c>
      <c r="F41" s="1282"/>
      <c r="G41" s="1282"/>
      <c r="H41" s="1283"/>
      <c r="I41" s="103">
        <v>6914</v>
      </c>
      <c r="J41" s="104">
        <v>6935</v>
      </c>
      <c r="K41" s="104">
        <v>6867</v>
      </c>
      <c r="L41" s="104">
        <v>6783</v>
      </c>
      <c r="M41" s="105">
        <v>6591</v>
      </c>
    </row>
    <row r="42" spans="2:13" ht="27.75" customHeight="1" x14ac:dyDescent="0.2">
      <c r="B42" s="1278"/>
      <c r="C42" s="1279"/>
      <c r="D42" s="106"/>
      <c r="E42" s="1284" t="s">
        <v>32</v>
      </c>
      <c r="F42" s="1284"/>
      <c r="G42" s="1284"/>
      <c r="H42" s="1285"/>
      <c r="I42" s="107">
        <v>67</v>
      </c>
      <c r="J42" s="108">
        <v>40</v>
      </c>
      <c r="K42" s="108">
        <v>54</v>
      </c>
      <c r="L42" s="108">
        <v>54</v>
      </c>
      <c r="M42" s="109">
        <v>66</v>
      </c>
    </row>
    <row r="43" spans="2:13" ht="27.75" customHeight="1" x14ac:dyDescent="0.2">
      <c r="B43" s="1278"/>
      <c r="C43" s="1279"/>
      <c r="D43" s="106"/>
      <c r="E43" s="1284" t="s">
        <v>33</v>
      </c>
      <c r="F43" s="1284"/>
      <c r="G43" s="1284"/>
      <c r="H43" s="1285"/>
      <c r="I43" s="107">
        <v>4545</v>
      </c>
      <c r="J43" s="108">
        <v>4618</v>
      </c>
      <c r="K43" s="108">
        <v>4613</v>
      </c>
      <c r="L43" s="108">
        <v>4403</v>
      </c>
      <c r="M43" s="109">
        <v>4216</v>
      </c>
    </row>
    <row r="44" spans="2:13" ht="27.75" customHeight="1" x14ac:dyDescent="0.2">
      <c r="B44" s="1278"/>
      <c r="C44" s="1279"/>
      <c r="D44" s="106"/>
      <c r="E44" s="1284" t="s">
        <v>34</v>
      </c>
      <c r="F44" s="1284"/>
      <c r="G44" s="1284"/>
      <c r="H44" s="1285"/>
      <c r="I44" s="107" t="s">
        <v>523</v>
      </c>
      <c r="J44" s="108" t="s">
        <v>523</v>
      </c>
      <c r="K44" s="108" t="s">
        <v>523</v>
      </c>
      <c r="L44" s="108" t="s">
        <v>523</v>
      </c>
      <c r="M44" s="109" t="s">
        <v>523</v>
      </c>
    </row>
    <row r="45" spans="2:13" ht="27.75" customHeight="1" x14ac:dyDescent="0.2">
      <c r="B45" s="1278"/>
      <c r="C45" s="1279"/>
      <c r="D45" s="106"/>
      <c r="E45" s="1284" t="s">
        <v>35</v>
      </c>
      <c r="F45" s="1284"/>
      <c r="G45" s="1284"/>
      <c r="H45" s="1285"/>
      <c r="I45" s="107">
        <v>1173</v>
      </c>
      <c r="J45" s="108">
        <v>1336</v>
      </c>
      <c r="K45" s="108">
        <v>1369</v>
      </c>
      <c r="L45" s="108">
        <v>1519</v>
      </c>
      <c r="M45" s="109">
        <v>1400</v>
      </c>
    </row>
    <row r="46" spans="2:13" ht="27.75" customHeight="1" x14ac:dyDescent="0.2">
      <c r="B46" s="1278"/>
      <c r="C46" s="1279"/>
      <c r="D46" s="110"/>
      <c r="E46" s="1284" t="s">
        <v>36</v>
      </c>
      <c r="F46" s="1284"/>
      <c r="G46" s="1284"/>
      <c r="H46" s="1285"/>
      <c r="I46" s="107" t="s">
        <v>523</v>
      </c>
      <c r="J46" s="108" t="s">
        <v>523</v>
      </c>
      <c r="K46" s="108" t="s">
        <v>523</v>
      </c>
      <c r="L46" s="108" t="s">
        <v>523</v>
      </c>
      <c r="M46" s="109" t="s">
        <v>523</v>
      </c>
    </row>
    <row r="47" spans="2:13" ht="27.75" customHeight="1" x14ac:dyDescent="0.2">
      <c r="B47" s="1278"/>
      <c r="C47" s="1279"/>
      <c r="D47" s="111"/>
      <c r="E47" s="1286" t="s">
        <v>37</v>
      </c>
      <c r="F47" s="1287"/>
      <c r="G47" s="1287"/>
      <c r="H47" s="1288"/>
      <c r="I47" s="107" t="s">
        <v>523</v>
      </c>
      <c r="J47" s="108" t="s">
        <v>523</v>
      </c>
      <c r="K47" s="108" t="s">
        <v>523</v>
      </c>
      <c r="L47" s="108" t="s">
        <v>523</v>
      </c>
      <c r="M47" s="109" t="s">
        <v>523</v>
      </c>
    </row>
    <row r="48" spans="2:13" ht="27.75" customHeight="1" x14ac:dyDescent="0.2">
      <c r="B48" s="1278"/>
      <c r="C48" s="1279"/>
      <c r="D48" s="106"/>
      <c r="E48" s="1284" t="s">
        <v>38</v>
      </c>
      <c r="F48" s="1284"/>
      <c r="G48" s="1284"/>
      <c r="H48" s="1285"/>
      <c r="I48" s="107" t="s">
        <v>523</v>
      </c>
      <c r="J48" s="108" t="s">
        <v>523</v>
      </c>
      <c r="K48" s="108" t="s">
        <v>523</v>
      </c>
      <c r="L48" s="108" t="s">
        <v>523</v>
      </c>
      <c r="M48" s="109" t="s">
        <v>523</v>
      </c>
    </row>
    <row r="49" spans="2:13" ht="27.75" customHeight="1" x14ac:dyDescent="0.2">
      <c r="B49" s="1280"/>
      <c r="C49" s="1281"/>
      <c r="D49" s="106"/>
      <c r="E49" s="1284" t="s">
        <v>39</v>
      </c>
      <c r="F49" s="1284"/>
      <c r="G49" s="1284"/>
      <c r="H49" s="1285"/>
      <c r="I49" s="107" t="s">
        <v>523</v>
      </c>
      <c r="J49" s="108" t="s">
        <v>523</v>
      </c>
      <c r="K49" s="108" t="s">
        <v>523</v>
      </c>
      <c r="L49" s="108" t="s">
        <v>523</v>
      </c>
      <c r="M49" s="109" t="s">
        <v>523</v>
      </c>
    </row>
    <row r="50" spans="2:13" ht="27.75" customHeight="1" x14ac:dyDescent="0.2">
      <c r="B50" s="1289" t="s">
        <v>40</v>
      </c>
      <c r="C50" s="1290"/>
      <c r="D50" s="112"/>
      <c r="E50" s="1284" t="s">
        <v>41</v>
      </c>
      <c r="F50" s="1284"/>
      <c r="G50" s="1284"/>
      <c r="H50" s="1285"/>
      <c r="I50" s="107">
        <v>1088</v>
      </c>
      <c r="J50" s="108">
        <v>1114</v>
      </c>
      <c r="K50" s="108">
        <v>1290</v>
      </c>
      <c r="L50" s="108">
        <v>1858</v>
      </c>
      <c r="M50" s="109">
        <v>2314</v>
      </c>
    </row>
    <row r="51" spans="2:13" ht="27.75" customHeight="1" x14ac:dyDescent="0.2">
      <c r="B51" s="1278"/>
      <c r="C51" s="1279"/>
      <c r="D51" s="106"/>
      <c r="E51" s="1284" t="s">
        <v>42</v>
      </c>
      <c r="F51" s="1284"/>
      <c r="G51" s="1284"/>
      <c r="H51" s="1285"/>
      <c r="I51" s="107">
        <v>4543</v>
      </c>
      <c r="J51" s="108">
        <v>4696</v>
      </c>
      <c r="K51" s="108">
        <v>4659</v>
      </c>
      <c r="L51" s="108">
        <v>4461</v>
      </c>
      <c r="M51" s="109">
        <v>4275</v>
      </c>
    </row>
    <row r="52" spans="2:13" ht="27.75" customHeight="1" x14ac:dyDescent="0.2">
      <c r="B52" s="1280"/>
      <c r="C52" s="1281"/>
      <c r="D52" s="106"/>
      <c r="E52" s="1284" t="s">
        <v>43</v>
      </c>
      <c r="F52" s="1284"/>
      <c r="G52" s="1284"/>
      <c r="H52" s="1285"/>
      <c r="I52" s="107">
        <v>9055</v>
      </c>
      <c r="J52" s="108">
        <v>8718</v>
      </c>
      <c r="K52" s="108">
        <v>7978</v>
      </c>
      <c r="L52" s="108">
        <v>7440</v>
      </c>
      <c r="M52" s="109">
        <v>6972</v>
      </c>
    </row>
    <row r="53" spans="2:13" ht="27.75" customHeight="1" thickBot="1" x14ac:dyDescent="0.25">
      <c r="B53" s="1291" t="s">
        <v>44</v>
      </c>
      <c r="C53" s="1292"/>
      <c r="D53" s="113"/>
      <c r="E53" s="1293" t="s">
        <v>45</v>
      </c>
      <c r="F53" s="1293"/>
      <c r="G53" s="1293"/>
      <c r="H53" s="1294"/>
      <c r="I53" s="114">
        <v>-1987</v>
      </c>
      <c r="J53" s="115">
        <v>-1599</v>
      </c>
      <c r="K53" s="115">
        <v>-1024</v>
      </c>
      <c r="L53" s="115">
        <v>-999</v>
      </c>
      <c r="M53" s="116">
        <v>-1288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c0Z0pXvX1KiUQBOq5qxgaVuTcGz0ULImHEZuKfa1cF4ex14SidtvqXcc6ujFmTGHSebRWUroCszd9J8TPHr4w==" saltValue="gr2BeQfTZW4Tigqo/LUk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303" t="s">
        <v>48</v>
      </c>
      <c r="D55" s="1303"/>
      <c r="E55" s="1304"/>
      <c r="F55" s="128">
        <v>671</v>
      </c>
      <c r="G55" s="128">
        <v>910</v>
      </c>
      <c r="H55" s="129">
        <v>1073</v>
      </c>
    </row>
    <row r="56" spans="2:8" ht="52.5" customHeight="1" x14ac:dyDescent="0.2">
      <c r="B56" s="130"/>
      <c r="C56" s="1305" t="s">
        <v>49</v>
      </c>
      <c r="D56" s="1305"/>
      <c r="E56" s="1306"/>
      <c r="F56" s="131" t="s">
        <v>523</v>
      </c>
      <c r="G56" s="131" t="s">
        <v>523</v>
      </c>
      <c r="H56" s="132" t="s">
        <v>523</v>
      </c>
    </row>
    <row r="57" spans="2:8" ht="53.25" customHeight="1" x14ac:dyDescent="0.2">
      <c r="B57" s="130"/>
      <c r="C57" s="1307" t="s">
        <v>50</v>
      </c>
      <c r="D57" s="1307"/>
      <c r="E57" s="1308"/>
      <c r="F57" s="133">
        <v>347</v>
      </c>
      <c r="G57" s="133">
        <v>598</v>
      </c>
      <c r="H57" s="134">
        <v>849</v>
      </c>
    </row>
    <row r="58" spans="2:8" ht="45.75" customHeight="1" x14ac:dyDescent="0.2">
      <c r="B58" s="135"/>
      <c r="C58" s="1295" t="s">
        <v>593</v>
      </c>
      <c r="D58" s="1296"/>
      <c r="E58" s="1297"/>
      <c r="F58" s="136" t="s">
        <v>596</v>
      </c>
      <c r="G58" s="136">
        <v>376</v>
      </c>
      <c r="H58" s="137">
        <v>626</v>
      </c>
    </row>
    <row r="59" spans="2:8" ht="45.75" customHeight="1" x14ac:dyDescent="0.2">
      <c r="B59" s="135"/>
      <c r="C59" s="1295" t="s">
        <v>594</v>
      </c>
      <c r="D59" s="1296"/>
      <c r="E59" s="1297"/>
      <c r="F59" s="136">
        <v>121</v>
      </c>
      <c r="G59" s="136">
        <v>121</v>
      </c>
      <c r="H59" s="137">
        <v>122</v>
      </c>
    </row>
    <row r="60" spans="2:8" ht="45.75" customHeight="1" x14ac:dyDescent="0.2">
      <c r="B60" s="135"/>
      <c r="C60" s="1295" t="s">
        <v>595</v>
      </c>
      <c r="D60" s="1296"/>
      <c r="E60" s="1297"/>
      <c r="F60" s="136">
        <v>100</v>
      </c>
      <c r="G60" s="136">
        <v>100</v>
      </c>
      <c r="H60" s="137">
        <v>101</v>
      </c>
    </row>
    <row r="61" spans="2:8" ht="45.75" customHeight="1" x14ac:dyDescent="0.2">
      <c r="B61" s="135"/>
      <c r="C61" s="1295" t="s">
        <v>597</v>
      </c>
      <c r="D61" s="1296"/>
      <c r="E61" s="1297"/>
      <c r="F61" s="136">
        <v>126</v>
      </c>
      <c r="G61" s="136" t="s">
        <v>596</v>
      </c>
      <c r="H61" s="137" t="s">
        <v>596</v>
      </c>
    </row>
    <row r="62" spans="2:8" ht="45.75" customHeight="1" thickBot="1" x14ac:dyDescent="0.25">
      <c r="B62" s="138"/>
      <c r="C62" s="1298"/>
      <c r="D62" s="1299"/>
      <c r="E62" s="1300"/>
      <c r="F62" s="139"/>
      <c r="G62" s="139"/>
      <c r="H62" s="140"/>
    </row>
    <row r="63" spans="2:8" ht="52.5" customHeight="1" thickBot="1" x14ac:dyDescent="0.25">
      <c r="B63" s="141"/>
      <c r="C63" s="1301" t="s">
        <v>51</v>
      </c>
      <c r="D63" s="1301"/>
      <c r="E63" s="1302"/>
      <c r="F63" s="142">
        <v>1019</v>
      </c>
      <c r="G63" s="142">
        <v>1508</v>
      </c>
      <c r="H63" s="143">
        <v>1922</v>
      </c>
    </row>
    <row r="64" spans="2:8" ht="15" customHeight="1" x14ac:dyDescent="0.2"/>
  </sheetData>
  <sheetProtection algorithmName="SHA-512" hashValue="68INS7kAVX0F+xQzg/w6/raZw+ps6YIW3cjS8dBClTfe8bzoU7vrMTwZEEoEDx0x+hFsweTqtFFrOKZW4DW6NQ==" saltValue="tcefUuvla7zJ7VcowQo9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605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606</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607</v>
      </c>
      <c r="AO51" s="1312"/>
      <c r="AP51" s="1312"/>
      <c r="AQ51" s="1312"/>
      <c r="AR51" s="1312"/>
      <c r="AS51" s="1312"/>
      <c r="AT51" s="1312"/>
      <c r="AU51" s="1312"/>
      <c r="AV51" s="1312"/>
      <c r="AW51" s="1312"/>
      <c r="AX51" s="1312"/>
      <c r="AY51" s="1312"/>
      <c r="AZ51" s="1312"/>
      <c r="BA51" s="1312"/>
      <c r="BB51" s="1312" t="s">
        <v>608</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09">
        <v>55.7</v>
      </c>
      <c r="BQ53" s="1309"/>
      <c r="BR53" s="1309"/>
      <c r="BS53" s="1309"/>
      <c r="BT53" s="1309"/>
      <c r="BU53" s="1309"/>
      <c r="BV53" s="1309"/>
      <c r="BW53" s="1309"/>
      <c r="BX53" s="1309">
        <v>57.4</v>
      </c>
      <c r="BY53" s="1309"/>
      <c r="BZ53" s="1309"/>
      <c r="CA53" s="1309"/>
      <c r="CB53" s="1309"/>
      <c r="CC53" s="1309"/>
      <c r="CD53" s="1309"/>
      <c r="CE53" s="1309"/>
      <c r="CF53" s="1309">
        <v>61</v>
      </c>
      <c r="CG53" s="1309"/>
      <c r="CH53" s="1309"/>
      <c r="CI53" s="1309"/>
      <c r="CJ53" s="1309"/>
      <c r="CK53" s="1309"/>
      <c r="CL53" s="1309"/>
      <c r="CM53" s="1309"/>
      <c r="CN53" s="1309">
        <v>62.6</v>
      </c>
      <c r="CO53" s="1309"/>
      <c r="CP53" s="1309"/>
      <c r="CQ53" s="1309"/>
      <c r="CR53" s="1309"/>
      <c r="CS53" s="1309"/>
      <c r="CT53" s="1309"/>
      <c r="CU53" s="1309"/>
      <c r="CV53" s="1309">
        <v>64.3</v>
      </c>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610</v>
      </c>
      <c r="AO55" s="1314"/>
      <c r="AP55" s="1314"/>
      <c r="AQ55" s="1314"/>
      <c r="AR55" s="1314"/>
      <c r="AS55" s="1314"/>
      <c r="AT55" s="1314"/>
      <c r="AU55" s="1314"/>
      <c r="AV55" s="1314"/>
      <c r="AW55" s="1314"/>
      <c r="AX55" s="1314"/>
      <c r="AY55" s="1314"/>
      <c r="AZ55" s="1314"/>
      <c r="BA55" s="1314"/>
      <c r="BB55" s="1312" t="s">
        <v>608</v>
      </c>
      <c r="BC55" s="1312"/>
      <c r="BD55" s="1312"/>
      <c r="BE55" s="1312"/>
      <c r="BF55" s="1312"/>
      <c r="BG55" s="1312"/>
      <c r="BH55" s="1312"/>
      <c r="BI55" s="1312"/>
      <c r="BJ55" s="1312"/>
      <c r="BK55" s="1312"/>
      <c r="BL55" s="1312"/>
      <c r="BM55" s="1312"/>
      <c r="BN55" s="1312"/>
      <c r="BO55" s="1312"/>
      <c r="BP55" s="1309">
        <v>20.2</v>
      </c>
      <c r="BQ55" s="1309"/>
      <c r="BR55" s="1309"/>
      <c r="BS55" s="1309"/>
      <c r="BT55" s="1309"/>
      <c r="BU55" s="1309"/>
      <c r="BV55" s="1309"/>
      <c r="BW55" s="1309"/>
      <c r="BX55" s="1309">
        <v>15.5</v>
      </c>
      <c r="BY55" s="1309"/>
      <c r="BZ55" s="1309"/>
      <c r="CA55" s="1309"/>
      <c r="CB55" s="1309"/>
      <c r="CC55" s="1309"/>
      <c r="CD55" s="1309"/>
      <c r="CE55" s="1309"/>
      <c r="CF55" s="1309">
        <v>14</v>
      </c>
      <c r="CG55" s="1309"/>
      <c r="CH55" s="1309"/>
      <c r="CI55" s="1309"/>
      <c r="CJ55" s="1309"/>
      <c r="CK55" s="1309"/>
      <c r="CL55" s="1309"/>
      <c r="CM55" s="1309"/>
      <c r="CN55" s="1309">
        <v>11.4</v>
      </c>
      <c r="CO55" s="1309"/>
      <c r="CP55" s="1309"/>
      <c r="CQ55" s="1309"/>
      <c r="CR55" s="1309"/>
      <c r="CS55" s="1309"/>
      <c r="CT55" s="1309"/>
      <c r="CU55" s="1309"/>
      <c r="CV55" s="1309">
        <v>10.4</v>
      </c>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609</v>
      </c>
      <c r="BC57" s="1312"/>
      <c r="BD57" s="1312"/>
      <c r="BE57" s="1312"/>
      <c r="BF57" s="1312"/>
      <c r="BG57" s="1312"/>
      <c r="BH57" s="1312"/>
      <c r="BI57" s="1312"/>
      <c r="BJ57" s="1312"/>
      <c r="BK57" s="1312"/>
      <c r="BL57" s="1312"/>
      <c r="BM57" s="1312"/>
      <c r="BN57" s="1312"/>
      <c r="BO57" s="1312"/>
      <c r="BP57" s="1309">
        <v>54.5</v>
      </c>
      <c r="BQ57" s="1309"/>
      <c r="BR57" s="1309"/>
      <c r="BS57" s="1309"/>
      <c r="BT57" s="1309"/>
      <c r="BU57" s="1309"/>
      <c r="BV57" s="1309"/>
      <c r="BW57" s="1309"/>
      <c r="BX57" s="1309">
        <v>57.7</v>
      </c>
      <c r="BY57" s="1309"/>
      <c r="BZ57" s="1309"/>
      <c r="CA57" s="1309"/>
      <c r="CB57" s="1309"/>
      <c r="CC57" s="1309"/>
      <c r="CD57" s="1309"/>
      <c r="CE57" s="1309"/>
      <c r="CF57" s="1309">
        <v>57.8</v>
      </c>
      <c r="CG57" s="1309"/>
      <c r="CH57" s="1309"/>
      <c r="CI57" s="1309"/>
      <c r="CJ57" s="1309"/>
      <c r="CK57" s="1309"/>
      <c r="CL57" s="1309"/>
      <c r="CM57" s="1309"/>
      <c r="CN57" s="1309">
        <v>59.5</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611</v>
      </c>
    </row>
    <row r="64" spans="1:109" ht="13" x14ac:dyDescent="0.2">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1" t="s">
        <v>612</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606</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607</v>
      </c>
      <c r="AO73" s="1312"/>
      <c r="AP73" s="1312"/>
      <c r="AQ73" s="1312"/>
      <c r="AR73" s="1312"/>
      <c r="AS73" s="1312"/>
      <c r="AT73" s="1312"/>
      <c r="AU73" s="1312"/>
      <c r="AV73" s="1312"/>
      <c r="AW73" s="1312"/>
      <c r="AX73" s="1312"/>
      <c r="AY73" s="1312"/>
      <c r="AZ73" s="1312"/>
      <c r="BA73" s="1312"/>
      <c r="BB73" s="1312" t="s">
        <v>608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09">
        <v>-3.6</v>
      </c>
      <c r="BQ75" s="1309"/>
      <c r="BR75" s="1309"/>
      <c r="BS75" s="1309"/>
      <c r="BT75" s="1309"/>
      <c r="BU75" s="1309"/>
      <c r="BV75" s="1309"/>
      <c r="BW75" s="1309"/>
      <c r="BX75" s="1309">
        <v>-3.5</v>
      </c>
      <c r="BY75" s="1309"/>
      <c r="BZ75" s="1309"/>
      <c r="CA75" s="1309"/>
      <c r="CB75" s="1309"/>
      <c r="CC75" s="1309"/>
      <c r="CD75" s="1309"/>
      <c r="CE75" s="1309"/>
      <c r="CF75" s="1309">
        <v>-3.1</v>
      </c>
      <c r="CG75" s="1309"/>
      <c r="CH75" s="1309"/>
      <c r="CI75" s="1309"/>
      <c r="CJ75" s="1309"/>
      <c r="CK75" s="1309"/>
      <c r="CL75" s="1309"/>
      <c r="CM75" s="1309"/>
      <c r="CN75" s="1309">
        <v>-2.8</v>
      </c>
      <c r="CO75" s="1309"/>
      <c r="CP75" s="1309"/>
      <c r="CQ75" s="1309"/>
      <c r="CR75" s="1309"/>
      <c r="CS75" s="1309"/>
      <c r="CT75" s="1309"/>
      <c r="CU75" s="1309"/>
      <c r="CV75" s="1309">
        <v>-2.4</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610</v>
      </c>
      <c r="AO77" s="1314"/>
      <c r="AP77" s="1314"/>
      <c r="AQ77" s="1314"/>
      <c r="AR77" s="1314"/>
      <c r="AS77" s="1314"/>
      <c r="AT77" s="1314"/>
      <c r="AU77" s="1314"/>
      <c r="AV77" s="1314"/>
      <c r="AW77" s="1314"/>
      <c r="AX77" s="1314"/>
      <c r="AY77" s="1314"/>
      <c r="AZ77" s="1314"/>
      <c r="BA77" s="1314"/>
      <c r="BB77" s="1312" t="s">
        <v>608</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15.5</v>
      </c>
      <c r="BY77" s="1309"/>
      <c r="BZ77" s="1309"/>
      <c r="CA77" s="1309"/>
      <c r="CB77" s="1309"/>
      <c r="CC77" s="1309"/>
      <c r="CD77" s="1309"/>
      <c r="CE77" s="1309"/>
      <c r="CF77" s="1309">
        <v>14</v>
      </c>
      <c r="CG77" s="1309"/>
      <c r="CH77" s="1309"/>
      <c r="CI77" s="1309"/>
      <c r="CJ77" s="1309"/>
      <c r="CK77" s="1309"/>
      <c r="CL77" s="1309"/>
      <c r="CM77" s="1309"/>
      <c r="CN77" s="1309">
        <v>11.4</v>
      </c>
      <c r="CO77" s="1309"/>
      <c r="CP77" s="1309"/>
      <c r="CQ77" s="1309"/>
      <c r="CR77" s="1309"/>
      <c r="CS77" s="1309"/>
      <c r="CT77" s="1309"/>
      <c r="CU77" s="1309"/>
      <c r="CV77" s="1309">
        <v>10.4</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613</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6.6</v>
      </c>
      <c r="BY79" s="1309"/>
      <c r="BZ79" s="1309"/>
      <c r="CA79" s="1309"/>
      <c r="CB79" s="1309"/>
      <c r="CC79" s="1309"/>
      <c r="CD79" s="1309"/>
      <c r="CE79" s="1309"/>
      <c r="CF79" s="1309">
        <v>6.5</v>
      </c>
      <c r="CG79" s="1309"/>
      <c r="CH79" s="1309"/>
      <c r="CI79" s="1309"/>
      <c r="CJ79" s="1309"/>
      <c r="CK79" s="1309"/>
      <c r="CL79" s="1309"/>
      <c r="CM79" s="1309"/>
      <c r="CN79" s="1309">
        <v>6.7</v>
      </c>
      <c r="CO79" s="1309"/>
      <c r="CP79" s="1309"/>
      <c r="CQ79" s="1309"/>
      <c r="CR79" s="1309"/>
      <c r="CS79" s="1309"/>
      <c r="CT79" s="1309"/>
      <c r="CU79" s="1309"/>
      <c r="CV79" s="1309">
        <v>6.6</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Re8OvJ5HpAlI1+ExiTryZ89TMEd92JvAmWbg8S0k5l7ux9sReb0H1oBD4sjZBlnop2u/tsTqz0vMK6gEksZZMA==" saltValue="KKNzkN/WzzPrjGPDPBce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haGZBjK+BsoCJseOYK2epBnZ23/kcyKE59+xqBLYHMAA0dQK3KNTpW0P+FrPUjbDRPrIMrpHmGon0wCnOgzIcw==" saltValue="q77FcC9k8keDkJDMQaMz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C1LPZPKsIvHlw8LFWZRgmTDIKesi1Vdh4Cr6ozHJgfmqx0H5hiCYNAwqESXNOtE4zfw08gNlxJj/NTnovq+IFg==" saltValue="GWDhBjs6NBbsBEpYd7ck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13645</v>
      </c>
      <c r="E3" s="162"/>
      <c r="F3" s="163">
        <v>56894</v>
      </c>
      <c r="G3" s="164"/>
      <c r="H3" s="165"/>
    </row>
    <row r="4" spans="1:8" x14ac:dyDescent="0.2">
      <c r="A4" s="166"/>
      <c r="B4" s="167"/>
      <c r="C4" s="168"/>
      <c r="D4" s="169">
        <v>10872</v>
      </c>
      <c r="E4" s="170"/>
      <c r="F4" s="171">
        <v>32548</v>
      </c>
      <c r="G4" s="172"/>
      <c r="H4" s="173"/>
    </row>
    <row r="5" spans="1:8" x14ac:dyDescent="0.2">
      <c r="A5" s="154" t="s">
        <v>557</v>
      </c>
      <c r="B5" s="159"/>
      <c r="C5" s="160"/>
      <c r="D5" s="161">
        <v>20747</v>
      </c>
      <c r="E5" s="162"/>
      <c r="F5" s="163">
        <v>57122</v>
      </c>
      <c r="G5" s="164"/>
      <c r="H5" s="165"/>
    </row>
    <row r="6" spans="1:8" x14ac:dyDescent="0.2">
      <c r="A6" s="166"/>
      <c r="B6" s="167"/>
      <c r="C6" s="168"/>
      <c r="D6" s="169">
        <v>18145</v>
      </c>
      <c r="E6" s="170"/>
      <c r="F6" s="171">
        <v>36191</v>
      </c>
      <c r="G6" s="172"/>
      <c r="H6" s="173"/>
    </row>
    <row r="7" spans="1:8" x14ac:dyDescent="0.2">
      <c r="A7" s="154" t="s">
        <v>558</v>
      </c>
      <c r="B7" s="159"/>
      <c r="C7" s="160"/>
      <c r="D7" s="161">
        <v>19591</v>
      </c>
      <c r="E7" s="162"/>
      <c r="F7" s="163">
        <v>53655</v>
      </c>
      <c r="G7" s="164"/>
      <c r="H7" s="165"/>
    </row>
    <row r="8" spans="1:8" x14ac:dyDescent="0.2">
      <c r="A8" s="166"/>
      <c r="B8" s="167"/>
      <c r="C8" s="168"/>
      <c r="D8" s="169">
        <v>17332</v>
      </c>
      <c r="E8" s="170"/>
      <c r="F8" s="171">
        <v>32719</v>
      </c>
      <c r="G8" s="172"/>
      <c r="H8" s="173"/>
    </row>
    <row r="9" spans="1:8" x14ac:dyDescent="0.2">
      <c r="A9" s="154" t="s">
        <v>559</v>
      </c>
      <c r="B9" s="159"/>
      <c r="C9" s="160"/>
      <c r="D9" s="161">
        <v>23436</v>
      </c>
      <c r="E9" s="162"/>
      <c r="F9" s="163">
        <v>53869</v>
      </c>
      <c r="G9" s="164"/>
      <c r="H9" s="165"/>
    </row>
    <row r="10" spans="1:8" x14ac:dyDescent="0.2">
      <c r="A10" s="166"/>
      <c r="B10" s="167"/>
      <c r="C10" s="168"/>
      <c r="D10" s="169">
        <v>20818</v>
      </c>
      <c r="E10" s="170"/>
      <c r="F10" s="171">
        <v>35046</v>
      </c>
      <c r="G10" s="172"/>
      <c r="H10" s="173"/>
    </row>
    <row r="11" spans="1:8" x14ac:dyDescent="0.2">
      <c r="A11" s="154" t="s">
        <v>560</v>
      </c>
      <c r="B11" s="159"/>
      <c r="C11" s="160"/>
      <c r="D11" s="161">
        <v>20340</v>
      </c>
      <c r="E11" s="162"/>
      <c r="F11" s="163">
        <v>59119</v>
      </c>
      <c r="G11" s="164"/>
      <c r="H11" s="165"/>
    </row>
    <row r="12" spans="1:8" x14ac:dyDescent="0.2">
      <c r="A12" s="166"/>
      <c r="B12" s="167"/>
      <c r="C12" s="174"/>
      <c r="D12" s="169">
        <v>18231</v>
      </c>
      <c r="E12" s="170"/>
      <c r="F12" s="171">
        <v>29900</v>
      </c>
      <c r="G12" s="172"/>
      <c r="H12" s="173"/>
    </row>
    <row r="13" spans="1:8" x14ac:dyDescent="0.2">
      <c r="A13" s="154"/>
      <c r="B13" s="159"/>
      <c r="C13" s="175"/>
      <c r="D13" s="176">
        <v>19552</v>
      </c>
      <c r="E13" s="177"/>
      <c r="F13" s="178">
        <v>56132</v>
      </c>
      <c r="G13" s="179"/>
      <c r="H13" s="165"/>
    </row>
    <row r="14" spans="1:8" x14ac:dyDescent="0.2">
      <c r="A14" s="166"/>
      <c r="B14" s="167"/>
      <c r="C14" s="168"/>
      <c r="D14" s="169">
        <v>17080</v>
      </c>
      <c r="E14" s="170"/>
      <c r="F14" s="171">
        <v>33281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5.07</v>
      </c>
      <c r="C19" s="180">
        <f>ROUND(VALUE(SUBSTITUTE(実質収支比率等に係る経年分析!G$48,"▲","-")),2)</f>
        <v>5.82</v>
      </c>
      <c r="D19" s="180">
        <f>ROUND(VALUE(SUBSTITUTE(実質収支比率等に係る経年分析!H$48,"▲","-")),2)</f>
        <v>7.95</v>
      </c>
      <c r="E19" s="180">
        <f>ROUND(VALUE(SUBSTITUTE(実質収支比率等に係る経年分析!I$48,"▲","-")),2)</f>
        <v>6.85</v>
      </c>
      <c r="F19" s="180">
        <f>ROUND(VALUE(SUBSTITUTE(実質収支比率等に係る経年分析!J$48,"▲","-")),2)</f>
        <v>4.6100000000000003</v>
      </c>
    </row>
    <row r="20" spans="1:11" x14ac:dyDescent="0.2">
      <c r="A20" s="180" t="s">
        <v>55</v>
      </c>
      <c r="B20" s="180">
        <f>ROUND(VALUE(SUBSTITUTE(実質収支比率等に係る経年分析!F$47,"▲","-")),2)</f>
        <v>7.23</v>
      </c>
      <c r="C20" s="180">
        <f>ROUND(VALUE(SUBSTITUTE(実質収支比率等に係る経年分析!G$47,"▲","-")),2)</f>
        <v>6.57</v>
      </c>
      <c r="D20" s="180">
        <f>ROUND(VALUE(SUBSTITUTE(実質収支比率等に係る経年分析!H$47,"▲","-")),2)</f>
        <v>8.1300000000000008</v>
      </c>
      <c r="E20" s="180">
        <f>ROUND(VALUE(SUBSTITUTE(実質収支比率等に係る経年分析!I$47,"▲","-")),2)</f>
        <v>10.81</v>
      </c>
      <c r="F20" s="180">
        <f>ROUND(VALUE(SUBSTITUTE(実質収支比率等に係る経年分析!J$47,"▲","-")),2)</f>
        <v>12.49</v>
      </c>
    </row>
    <row r="21" spans="1:11" x14ac:dyDescent="0.2">
      <c r="A21" s="180" t="s">
        <v>56</v>
      </c>
      <c r="B21" s="180">
        <f>IF(ISNUMBER(VALUE(SUBSTITUTE(実質収支比率等に係る経年分析!F$49,"▲","-"))),ROUND(VALUE(SUBSTITUTE(実質収支比率等に係る経年分析!F$49,"▲","-")),2),NA())</f>
        <v>1.62</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3.76</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-0.21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4.1399999999999997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4.5999999999999996</v>
      </c>
    </row>
    <row r="36" spans="1:16" x14ac:dyDescent="0.2">
      <c r="A36" s="181" t="str">
        <f>IF(連結実質赤字比率に係る赤字・黒字の構成分析!C$34="",NA(),連結実質赤字比率に係る赤字・黒字の構成分析!C$34)</f>
        <v>下水道事業特別会計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0.34</v>
      </c>
      <c r="J36" s="181">
        <f>IF(ROUND(VALUE(SUBSTITUTE(連結実質赤字比率に係る赤字・黒字の構成分析!J$34,"▲", "-")), 2) &lt; 0, ABS(ROUND(VALUE(SUBSTITUTE(連結実質赤字比率に係る赤字・黒字の構成分析!J$34,"▲", "-")), 2)), NA())</f>
        <v>0.08</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1234</v>
      </c>
      <c r="E42" s="182"/>
      <c r="F42" s="182"/>
      <c r="G42" s="182">
        <f>'実質公債費比率（分子）の構造'!L$52</f>
        <v>1213</v>
      </c>
      <c r="H42" s="182"/>
      <c r="I42" s="182"/>
      <c r="J42" s="182">
        <f>'実質公債費比率（分子）の構造'!M$52</f>
        <v>1222</v>
      </c>
      <c r="K42" s="182"/>
      <c r="L42" s="182"/>
      <c r="M42" s="182">
        <f>'実質公債費比率（分子）の構造'!N$52</f>
        <v>1177</v>
      </c>
      <c r="N42" s="182"/>
      <c r="O42" s="182"/>
      <c r="P42" s="182">
        <f>'実質公債費比率（分子）の構造'!O$52</f>
        <v>1158</v>
      </c>
    </row>
    <row r="43" spans="1:16" x14ac:dyDescent="0.2">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v>
      </c>
      <c r="C44" s="182"/>
      <c r="D44" s="182"/>
      <c r="E44" s="182">
        <f>'実質公債費比率（分子）の構造'!L$50</f>
        <v>39</v>
      </c>
      <c r="F44" s="182"/>
      <c r="G44" s="182"/>
      <c r="H44" s="182">
        <f>'実質公債費比率（分子）の構造'!M$50</f>
        <v>38</v>
      </c>
      <c r="I44" s="182"/>
      <c r="J44" s="182"/>
      <c r="K44" s="182">
        <f>'実質公債費比率（分子）の構造'!N$50</f>
        <v>9</v>
      </c>
      <c r="L44" s="182"/>
      <c r="M44" s="182"/>
      <c r="N44" s="182">
        <f>'実質公債費比率（分子）の構造'!O$50</f>
        <v>4</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326</v>
      </c>
      <c r="C46" s="182"/>
      <c r="D46" s="182"/>
      <c r="E46" s="182">
        <f>'実質公債費比率（分子）の構造'!L$48</f>
        <v>331</v>
      </c>
      <c r="F46" s="182"/>
      <c r="G46" s="182"/>
      <c r="H46" s="182">
        <f>'実質公債費比率（分子）の構造'!M$48</f>
        <v>353</v>
      </c>
      <c r="I46" s="182"/>
      <c r="J46" s="182"/>
      <c r="K46" s="182">
        <f>'実質公債費比率（分子）の構造'!N$48</f>
        <v>341</v>
      </c>
      <c r="L46" s="182"/>
      <c r="M46" s="182"/>
      <c r="N46" s="182">
        <f>'実質公債費比率（分子）の構造'!O$48</f>
        <v>368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608</v>
      </c>
      <c r="C49" s="182"/>
      <c r="D49" s="182"/>
      <c r="E49" s="182">
        <f>'実質公債費比率（分子）の構造'!L$45</f>
        <v>607</v>
      </c>
      <c r="F49" s="182"/>
      <c r="G49" s="182"/>
      <c r="H49" s="182">
        <f>'実質公債費比率（分子）の構造'!M$45</f>
        <v>645</v>
      </c>
      <c r="I49" s="182"/>
      <c r="J49" s="182"/>
      <c r="K49" s="182">
        <f>'実質公債費比率（分子）の構造'!N$45</f>
        <v>616</v>
      </c>
      <c r="L49" s="182"/>
      <c r="M49" s="182"/>
      <c r="N49" s="182">
        <f>'実質公債費比率（分子）の構造'!O$45</f>
        <v>625</v>
      </c>
      <c r="O49" s="182"/>
      <c r="P49" s="182"/>
    </row>
    <row r="50" spans="1:16" x14ac:dyDescent="0.2">
      <c r="A50" s="182" t="s">
        <v>71</v>
      </c>
      <c r="B50" s="182" t="e">
        <f>NA()</f>
        <v>#N/A</v>
      </c>
      <c r="C50" s="182">
        <f>IF(ISNUMBER('実質公債費比率（分子）の構造'!K$53),'実質公債費比率（分子）の構造'!K$53,NA())</f>
        <v>-287</v>
      </c>
      <c r="D50" s="182" t="e">
        <f>NA()</f>
        <v>#N/A</v>
      </c>
      <c r="E50" s="182" t="e">
        <f>NA()</f>
        <v>#N/A</v>
      </c>
      <c r="F50" s="182">
        <f>IF(ISNUMBER('実質公債費比率（分子）の構造'!L$53),'実質公債費比率（分子）の構造'!L$53,NA())</f>
        <v>-236</v>
      </c>
      <c r="G50" s="182" t="e">
        <f>NA()</f>
        <v>#N/A</v>
      </c>
      <c r="H50" s="182" t="e">
        <f>NA()</f>
        <v>#N/A</v>
      </c>
      <c r="I50" s="182">
        <f>IF(ISNUMBER('実質公債費比率（分子）の構造'!M$53),'実質公債費比率（分子）の構造'!M$53,NA())</f>
        <v>-186</v>
      </c>
      <c r="J50" s="182" t="e">
        <f>NA()</f>
        <v>#N/A</v>
      </c>
      <c r="K50" s="182" t="e">
        <f>NA()</f>
        <v>#N/A</v>
      </c>
      <c r="L50" s="182">
        <f>IF(ISNUMBER('実質公債費比率（分子）の構造'!N$53),'実質公債費比率（分子）の構造'!N$53,NA())</f>
        <v>-211</v>
      </c>
      <c r="M50" s="182" t="e">
        <f>NA()</f>
        <v>#N/A</v>
      </c>
      <c r="N50" s="182" t="e">
        <f>NA()</f>
        <v>#N/A</v>
      </c>
      <c r="O50" s="182">
        <f>IF(ISNUMBER('実質公債費比率（分子）の構造'!O$53),'実質公債費比率（分子）の構造'!O$53,NA())</f>
        <v>-161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9055</v>
      </c>
      <c r="E56" s="181"/>
      <c r="F56" s="181"/>
      <c r="G56" s="181">
        <f>'将来負担比率（分子）の構造'!J$52</f>
        <v>8718</v>
      </c>
      <c r="H56" s="181"/>
      <c r="I56" s="181"/>
      <c r="J56" s="181">
        <f>'将来負担比率（分子）の構造'!K$52</f>
        <v>7978</v>
      </c>
      <c r="K56" s="181"/>
      <c r="L56" s="181"/>
      <c r="M56" s="181">
        <f>'将来負担比率（分子）の構造'!L$52</f>
        <v>7440</v>
      </c>
      <c r="N56" s="181"/>
      <c r="O56" s="181"/>
      <c r="P56" s="181">
        <f>'将来負担比率（分子）の構造'!M$52</f>
        <v>6972</v>
      </c>
    </row>
    <row r="57" spans="1:16" x14ac:dyDescent="0.2">
      <c r="A57" s="181" t="s">
        <v>42</v>
      </c>
      <c r="B57" s="181"/>
      <c r="C57" s="181"/>
      <c r="D57" s="181">
        <f>'将来負担比率（分子）の構造'!I$51</f>
        <v>4543</v>
      </c>
      <c r="E57" s="181"/>
      <c r="F57" s="181"/>
      <c r="G57" s="181">
        <f>'将来負担比率（分子）の構造'!J$51</f>
        <v>4696</v>
      </c>
      <c r="H57" s="181"/>
      <c r="I57" s="181"/>
      <c r="J57" s="181">
        <f>'将来負担比率（分子）の構造'!K$51</f>
        <v>4659</v>
      </c>
      <c r="K57" s="181"/>
      <c r="L57" s="181"/>
      <c r="M57" s="181">
        <f>'将来負担比率（分子）の構造'!L$51</f>
        <v>4461</v>
      </c>
      <c r="N57" s="181"/>
      <c r="O57" s="181"/>
      <c r="P57" s="181">
        <f>'将来負担比率（分子）の構造'!M$51</f>
        <v>4275</v>
      </c>
    </row>
    <row r="58" spans="1:16" x14ac:dyDescent="0.2">
      <c r="A58" s="181" t="s">
        <v>41</v>
      </c>
      <c r="B58" s="181"/>
      <c r="C58" s="181"/>
      <c r="D58" s="181">
        <f>'将来負担比率（分子）の構造'!I$50</f>
        <v>1088</v>
      </c>
      <c r="E58" s="181"/>
      <c r="F58" s="181"/>
      <c r="G58" s="181">
        <f>'将来負担比率（分子）の構造'!J$50</f>
        <v>1114</v>
      </c>
      <c r="H58" s="181"/>
      <c r="I58" s="181"/>
      <c r="J58" s="181">
        <f>'将来負担比率（分子）の構造'!K$50</f>
        <v>1290</v>
      </c>
      <c r="K58" s="181"/>
      <c r="L58" s="181"/>
      <c r="M58" s="181">
        <f>'将来負担比率（分子）の構造'!L$50</f>
        <v>1858</v>
      </c>
      <c r="N58" s="181"/>
      <c r="O58" s="181"/>
      <c r="P58" s="181">
        <f>'将来負担比率（分子）の構造'!M$50</f>
        <v>2314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1173</v>
      </c>
      <c r="C62" s="181"/>
      <c r="D62" s="181"/>
      <c r="E62" s="181">
        <f>'将来負担比率（分子）の構造'!J$45</f>
        <v>1336</v>
      </c>
      <c r="F62" s="181"/>
      <c r="G62" s="181"/>
      <c r="H62" s="181">
        <f>'将来負担比率（分子）の構造'!K$45</f>
        <v>1369</v>
      </c>
      <c r="I62" s="181"/>
      <c r="J62" s="181"/>
      <c r="K62" s="181">
        <f>'将来負担比率（分子）の構造'!L$45</f>
        <v>1519</v>
      </c>
      <c r="L62" s="181"/>
      <c r="M62" s="181"/>
      <c r="N62" s="181">
        <f>'将来負担比率（分子）の構造'!M$45</f>
        <v>1400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4545</v>
      </c>
      <c r="C64" s="181"/>
      <c r="D64" s="181"/>
      <c r="E64" s="181">
        <f>'将来負担比率（分子）の構造'!J$43</f>
        <v>4618</v>
      </c>
      <c r="F64" s="181"/>
      <c r="G64" s="181"/>
      <c r="H64" s="181">
        <f>'将来負担比率（分子）の構造'!K$43</f>
        <v>4613</v>
      </c>
      <c r="I64" s="181"/>
      <c r="J64" s="181"/>
      <c r="K64" s="181">
        <f>'将来負担比率（分子）の構造'!L$43</f>
        <v>4403</v>
      </c>
      <c r="L64" s="181"/>
      <c r="M64" s="181"/>
      <c r="N64" s="181">
        <f>'将来負担比率（分子）の構造'!M$43</f>
        <v>4216</v>
      </c>
      <c r="O64" s="181"/>
      <c r="P64" s="181"/>
    </row>
    <row r="65" spans="1:16" x14ac:dyDescent="0.2">
      <c r="A65" s="181" t="s">
        <v>32</v>
      </c>
      <c r="B65" s="181">
        <f>'将来負担比率（分子）の構造'!I$42</f>
        <v>67</v>
      </c>
      <c r="C65" s="181"/>
      <c r="D65" s="181"/>
      <c r="E65" s="181">
        <f>'将来負担比率（分子）の構造'!J$42</f>
        <v>40</v>
      </c>
      <c r="F65" s="181"/>
      <c r="G65" s="181"/>
      <c r="H65" s="181">
        <f>'将来負担比率（分子）の構造'!K$42</f>
        <v>54</v>
      </c>
      <c r="I65" s="181"/>
      <c r="J65" s="181"/>
      <c r="K65" s="181">
        <f>'将来負担比率（分子）の構造'!L$42</f>
        <v>54</v>
      </c>
      <c r="L65" s="181"/>
      <c r="M65" s="181"/>
      <c r="N65" s="181">
        <f>'将来負担比率（分子）の構造'!M$42</f>
        <v>66</v>
      </c>
      <c r="O65" s="181"/>
      <c r="P65" s="181"/>
    </row>
    <row r="66" spans="1:16" x14ac:dyDescent="0.2">
      <c r="A66" s="181" t="s">
        <v>31</v>
      </c>
      <c r="B66" s="181">
        <f>'将来負担比率（分子）の構造'!I$41</f>
        <v>6914</v>
      </c>
      <c r="C66" s="181"/>
      <c r="D66" s="181"/>
      <c r="E66" s="181">
        <f>'将来負担比率（分子）の構造'!J$41</f>
        <v>6935</v>
      </c>
      <c r="F66" s="181"/>
      <c r="G66" s="181"/>
      <c r="H66" s="181">
        <f>'将来負担比率（分子）の構造'!K$41</f>
        <v>6867</v>
      </c>
      <c r="I66" s="181"/>
      <c r="J66" s="181"/>
      <c r="K66" s="181">
        <f>'将来負担比率（分子）の構造'!L$41</f>
        <v>6783</v>
      </c>
      <c r="L66" s="181"/>
      <c r="M66" s="181"/>
      <c r="N66" s="181">
        <f>'将来負担比率（分子）の構造'!M$41</f>
        <v>6591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671</v>
      </c>
      <c r="C72" s="185">
        <f>基金残高に係る経年分析!G55</f>
        <v>910</v>
      </c>
      <c r="D72" s="185">
        <f>基金残高に係る経年分析!H55</f>
        <v>1073</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347</v>
      </c>
      <c r="C74" s="185">
        <f>基金残高に係る経年分析!G57</f>
        <v>598</v>
      </c>
      <c r="D74" s="185">
        <f>基金残高に係る経年分析!H57</f>
        <v>849</v>
      </c>
    </row>
  </sheetData>
  <sheetProtection algorithmName="SHA-512" hashValue="khIChQIsGGPWMQnwtYoCpiBp3RZ4jHeyBmqsgqd07iIwVoolaRB7abYTauw0Yyy6zkXIGgFOK5Vf4Tv1YfgLFQ==" saltValue="ihEJh6hj7HgJdJ42mMEf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221</v>
      </c>
      <c r="DI1" s="660"/>
      <c r="DJ1" s="660"/>
      <c r="DK1" s="660"/>
      <c r="DL1" s="660"/>
      <c r="DM1" s="660"/>
      <c r="DN1" s="661"/>
      <c r="DO1" s="226"/>
      <c r="DP1" s="659" t="s">
        <v>222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227</v>
      </c>
      <c r="S4" s="663"/>
      <c r="T4" s="663"/>
      <c r="U4" s="663"/>
      <c r="V4" s="663"/>
      <c r="W4" s="663"/>
      <c r="X4" s="663"/>
      <c r="Y4" s="664"/>
      <c r="Z4" s="662" t="s">
        <v>228</v>
      </c>
      <c r="AA4" s="663"/>
      <c r="AB4" s="663"/>
      <c r="AC4" s="664"/>
      <c r="AD4" s="662" t="s">
        <v>229</v>
      </c>
      <c r="AE4" s="663"/>
      <c r="AF4" s="663"/>
      <c r="AG4" s="663"/>
      <c r="AH4" s="663"/>
      <c r="AI4" s="663"/>
      <c r="AJ4" s="663"/>
      <c r="AK4" s="664"/>
      <c r="AL4" s="662" t="s">
        <v>228</v>
      </c>
      <c r="AM4" s="663"/>
      <c r="AN4" s="663"/>
      <c r="AO4" s="664"/>
      <c r="AP4" s="668" t="s">
        <v>230</v>
      </c>
      <c r="AQ4" s="668"/>
      <c r="AR4" s="668"/>
      <c r="AS4" s="668"/>
      <c r="AT4" s="668"/>
      <c r="AU4" s="668"/>
      <c r="AV4" s="668"/>
      <c r="AW4" s="668"/>
      <c r="AX4" s="668"/>
      <c r="AY4" s="668"/>
      <c r="AZ4" s="668"/>
      <c r="BA4" s="668"/>
      <c r="BB4" s="668"/>
      <c r="BC4" s="668"/>
      <c r="BD4" s="668"/>
      <c r="BE4" s="668"/>
      <c r="BF4" s="668"/>
      <c r="BG4" s="668" t="s">
        <v>231</v>
      </c>
      <c r="BH4" s="668"/>
      <c r="BI4" s="668"/>
      <c r="BJ4" s="668"/>
      <c r="BK4" s="668"/>
      <c r="BL4" s="668"/>
      <c r="BM4" s="668"/>
      <c r="BN4" s="668"/>
      <c r="BO4" s="668" t="s">
        <v>228</v>
      </c>
      <c r="BP4" s="668"/>
      <c r="BQ4" s="668"/>
      <c r="BR4" s="668"/>
      <c r="BS4" s="668" t="s">
        <v>232</v>
      </c>
      <c r="BT4" s="668"/>
      <c r="BU4" s="668"/>
      <c r="BV4" s="668"/>
      <c r="BW4" s="668"/>
      <c r="BX4" s="668"/>
      <c r="BY4" s="668"/>
      <c r="BZ4" s="668"/>
      <c r="CA4" s="668"/>
      <c r="CB4" s="668"/>
      <c r="CD4" s="665" t="s">
        <v>233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234</v>
      </c>
      <c r="C5" s="670"/>
      <c r="D5" s="670"/>
      <c r="E5" s="670"/>
      <c r="F5" s="670"/>
      <c r="G5" s="670"/>
      <c r="H5" s="670"/>
      <c r="I5" s="670"/>
      <c r="J5" s="670"/>
      <c r="K5" s="670"/>
      <c r="L5" s="670"/>
      <c r="M5" s="670"/>
      <c r="N5" s="670"/>
      <c r="O5" s="670"/>
      <c r="P5" s="670"/>
      <c r="Q5" s="671"/>
      <c r="R5" s="672">
        <v>7934900</v>
      </c>
      <c r="S5" s="673"/>
      <c r="T5" s="673"/>
      <c r="U5" s="673"/>
      <c r="V5" s="673"/>
      <c r="W5" s="673"/>
      <c r="X5" s="673"/>
      <c r="Y5" s="674"/>
      <c r="Z5" s="675">
        <v>61.5</v>
      </c>
      <c r="AA5" s="675"/>
      <c r="AB5" s="675"/>
      <c r="AC5" s="675"/>
      <c r="AD5" s="676">
        <v>7503403</v>
      </c>
      <c r="AE5" s="676"/>
      <c r="AF5" s="676"/>
      <c r="AG5" s="676"/>
      <c r="AH5" s="676"/>
      <c r="AI5" s="676"/>
      <c r="AJ5" s="676"/>
      <c r="AK5" s="676"/>
      <c r="AL5" s="677">
        <v>86.2</v>
      </c>
      <c r="AM5" s="678"/>
      <c r="AN5" s="678"/>
      <c r="AO5" s="679"/>
      <c r="AP5" s="669" t="s">
        <v>235</v>
      </c>
      <c r="AQ5" s="670"/>
      <c r="AR5" s="670"/>
      <c r="AS5" s="670"/>
      <c r="AT5" s="670"/>
      <c r="AU5" s="670"/>
      <c r="AV5" s="670"/>
      <c r="AW5" s="670"/>
      <c r="AX5" s="670"/>
      <c r="AY5" s="670"/>
      <c r="AZ5" s="670"/>
      <c r="BA5" s="670"/>
      <c r="BB5" s="670"/>
      <c r="BC5" s="670"/>
      <c r="BD5" s="670"/>
      <c r="BE5" s="670"/>
      <c r="BF5" s="671"/>
      <c r="BG5" s="683">
        <v>7503403</v>
      </c>
      <c r="BH5" s="684"/>
      <c r="BI5" s="684"/>
      <c r="BJ5" s="684"/>
      <c r="BK5" s="684"/>
      <c r="BL5" s="684"/>
      <c r="BM5" s="684"/>
      <c r="BN5" s="685"/>
      <c r="BO5" s="686">
        <v>94.6</v>
      </c>
      <c r="BP5" s="686"/>
      <c r="BQ5" s="686"/>
      <c r="BR5" s="686"/>
      <c r="BS5" s="687">
        <v>77379</v>
      </c>
      <c r="BT5" s="687"/>
      <c r="BU5" s="687"/>
      <c r="BV5" s="687"/>
      <c r="BW5" s="687"/>
      <c r="BX5" s="687"/>
      <c r="BY5" s="687"/>
      <c r="BZ5" s="687"/>
      <c r="CA5" s="687"/>
      <c r="CB5" s="691"/>
      <c r="CD5" s="665" t="s">
        <v>230</v>
      </c>
      <c r="CE5" s="666"/>
      <c r="CF5" s="666"/>
      <c r="CG5" s="666"/>
      <c r="CH5" s="666"/>
      <c r="CI5" s="666"/>
      <c r="CJ5" s="666"/>
      <c r="CK5" s="666"/>
      <c r="CL5" s="666"/>
      <c r="CM5" s="666"/>
      <c r="CN5" s="666"/>
      <c r="CO5" s="666"/>
      <c r="CP5" s="666"/>
      <c r="CQ5" s="667"/>
      <c r="CR5" s="665" t="s">
        <v>236</v>
      </c>
      <c r="CS5" s="666"/>
      <c r="CT5" s="666"/>
      <c r="CU5" s="666"/>
      <c r="CV5" s="666"/>
      <c r="CW5" s="666"/>
      <c r="CX5" s="666"/>
      <c r="CY5" s="667"/>
      <c r="CZ5" s="665" t="s">
        <v>228</v>
      </c>
      <c r="DA5" s="666"/>
      <c r="DB5" s="666"/>
      <c r="DC5" s="667"/>
      <c r="DD5" s="665" t="s">
        <v>237</v>
      </c>
      <c r="DE5" s="666"/>
      <c r="DF5" s="666"/>
      <c r="DG5" s="666"/>
      <c r="DH5" s="666"/>
      <c r="DI5" s="666"/>
      <c r="DJ5" s="666"/>
      <c r="DK5" s="666"/>
      <c r="DL5" s="666"/>
      <c r="DM5" s="666"/>
      <c r="DN5" s="666"/>
      <c r="DO5" s="666"/>
      <c r="DP5" s="667"/>
      <c r="DQ5" s="665" t="s">
        <v>238</v>
      </c>
      <c r="DR5" s="666"/>
      <c r="DS5" s="666"/>
      <c r="DT5" s="666"/>
      <c r="DU5" s="666"/>
      <c r="DV5" s="666"/>
      <c r="DW5" s="666"/>
      <c r="DX5" s="666"/>
      <c r="DY5" s="666"/>
      <c r="DZ5" s="666"/>
      <c r="EA5" s="666"/>
      <c r="EB5" s="666"/>
      <c r="EC5" s="667"/>
    </row>
    <row r="6" spans="2:143" ht="11.25" customHeight="1" x14ac:dyDescent="0.2">
      <c r="B6" s="680" t="s">
        <v>239</v>
      </c>
      <c r="C6" s="681"/>
      <c r="D6" s="681"/>
      <c r="E6" s="681"/>
      <c r="F6" s="681"/>
      <c r="G6" s="681"/>
      <c r="H6" s="681"/>
      <c r="I6" s="681"/>
      <c r="J6" s="681"/>
      <c r="K6" s="681"/>
      <c r="L6" s="681"/>
      <c r="M6" s="681"/>
      <c r="N6" s="681"/>
      <c r="O6" s="681"/>
      <c r="P6" s="681"/>
      <c r="Q6" s="682"/>
      <c r="R6" s="683">
        <v>115690</v>
      </c>
      <c r="S6" s="684"/>
      <c r="T6" s="684"/>
      <c r="U6" s="684"/>
      <c r="V6" s="684"/>
      <c r="W6" s="684"/>
      <c r="X6" s="684"/>
      <c r="Y6" s="685"/>
      <c r="Z6" s="686">
        <v>0.9</v>
      </c>
      <c r="AA6" s="686"/>
      <c r="AB6" s="686"/>
      <c r="AC6" s="686"/>
      <c r="AD6" s="687">
        <v>115690</v>
      </c>
      <c r="AE6" s="687"/>
      <c r="AF6" s="687"/>
      <c r="AG6" s="687"/>
      <c r="AH6" s="687"/>
      <c r="AI6" s="687"/>
      <c r="AJ6" s="687"/>
      <c r="AK6" s="687"/>
      <c r="AL6" s="688">
        <v>1.3</v>
      </c>
      <c r="AM6" s="689"/>
      <c r="AN6" s="689"/>
      <c r="AO6" s="690"/>
      <c r="AP6" s="680" t="s">
        <v>240</v>
      </c>
      <c r="AQ6" s="681"/>
      <c r="AR6" s="681"/>
      <c r="AS6" s="681"/>
      <c r="AT6" s="681"/>
      <c r="AU6" s="681"/>
      <c r="AV6" s="681"/>
      <c r="AW6" s="681"/>
      <c r="AX6" s="681"/>
      <c r="AY6" s="681"/>
      <c r="AZ6" s="681"/>
      <c r="BA6" s="681"/>
      <c r="BB6" s="681"/>
      <c r="BC6" s="681"/>
      <c r="BD6" s="681"/>
      <c r="BE6" s="681"/>
      <c r="BF6" s="682"/>
      <c r="BG6" s="683">
        <v>7503403</v>
      </c>
      <c r="BH6" s="684"/>
      <c r="BI6" s="684"/>
      <c r="BJ6" s="684"/>
      <c r="BK6" s="684"/>
      <c r="BL6" s="684"/>
      <c r="BM6" s="684"/>
      <c r="BN6" s="685"/>
      <c r="BO6" s="686">
        <v>94.6</v>
      </c>
      <c r="BP6" s="686"/>
      <c r="BQ6" s="686"/>
      <c r="BR6" s="686"/>
      <c r="BS6" s="687">
        <v>77379</v>
      </c>
      <c r="BT6" s="687"/>
      <c r="BU6" s="687"/>
      <c r="BV6" s="687"/>
      <c r="BW6" s="687"/>
      <c r="BX6" s="687"/>
      <c r="BY6" s="687"/>
      <c r="BZ6" s="687"/>
      <c r="CA6" s="687"/>
      <c r="CB6" s="691"/>
      <c r="CD6" s="694" t="s">
        <v>241</v>
      </c>
      <c r="CE6" s="695"/>
      <c r="CF6" s="695"/>
      <c r="CG6" s="695"/>
      <c r="CH6" s="695"/>
      <c r="CI6" s="695"/>
      <c r="CJ6" s="695"/>
      <c r="CK6" s="695"/>
      <c r="CL6" s="695"/>
      <c r="CM6" s="695"/>
      <c r="CN6" s="695"/>
      <c r="CO6" s="695"/>
      <c r="CP6" s="695"/>
      <c r="CQ6" s="696"/>
      <c r="CR6" s="683">
        <v>165681</v>
      </c>
      <c r="CS6" s="684"/>
      <c r="CT6" s="684"/>
      <c r="CU6" s="684"/>
      <c r="CV6" s="684"/>
      <c r="CW6" s="684"/>
      <c r="CX6" s="684"/>
      <c r="CY6" s="685"/>
      <c r="CZ6" s="677">
        <v>1.3</v>
      </c>
      <c r="DA6" s="678"/>
      <c r="DB6" s="678"/>
      <c r="DC6" s="697"/>
      <c r="DD6" s="692" t="s">
        <v>242</v>
      </c>
      <c r="DE6" s="684"/>
      <c r="DF6" s="684"/>
      <c r="DG6" s="684"/>
      <c r="DH6" s="684"/>
      <c r="DI6" s="684"/>
      <c r="DJ6" s="684"/>
      <c r="DK6" s="684"/>
      <c r="DL6" s="684"/>
      <c r="DM6" s="684"/>
      <c r="DN6" s="684"/>
      <c r="DO6" s="684"/>
      <c r="DP6" s="685"/>
      <c r="DQ6" s="692">
        <v>165642</v>
      </c>
      <c r="DR6" s="684"/>
      <c r="DS6" s="684"/>
      <c r="DT6" s="684"/>
      <c r="DU6" s="684"/>
      <c r="DV6" s="684"/>
      <c r="DW6" s="684"/>
      <c r="DX6" s="684"/>
      <c r="DY6" s="684"/>
      <c r="DZ6" s="684"/>
      <c r="EA6" s="684"/>
      <c r="EB6" s="684"/>
      <c r="EC6" s="693"/>
    </row>
    <row r="7" spans="2:143" ht="11.25" customHeight="1" x14ac:dyDescent="0.2">
      <c r="B7" s="680" t="s">
        <v>243</v>
      </c>
      <c r="C7" s="681"/>
      <c r="D7" s="681"/>
      <c r="E7" s="681"/>
      <c r="F7" s="681"/>
      <c r="G7" s="681"/>
      <c r="H7" s="681"/>
      <c r="I7" s="681"/>
      <c r="J7" s="681"/>
      <c r="K7" s="681"/>
      <c r="L7" s="681"/>
      <c r="M7" s="681"/>
      <c r="N7" s="681"/>
      <c r="O7" s="681"/>
      <c r="P7" s="681"/>
      <c r="Q7" s="682"/>
      <c r="R7" s="683">
        <v>2948</v>
      </c>
      <c r="S7" s="684"/>
      <c r="T7" s="684"/>
      <c r="U7" s="684"/>
      <c r="V7" s="684"/>
      <c r="W7" s="684"/>
      <c r="X7" s="684"/>
      <c r="Y7" s="685"/>
      <c r="Z7" s="686">
        <v>0</v>
      </c>
      <c r="AA7" s="686"/>
      <c r="AB7" s="686"/>
      <c r="AC7" s="686"/>
      <c r="AD7" s="687">
        <v>2948</v>
      </c>
      <c r="AE7" s="687"/>
      <c r="AF7" s="687"/>
      <c r="AG7" s="687"/>
      <c r="AH7" s="687"/>
      <c r="AI7" s="687"/>
      <c r="AJ7" s="687"/>
      <c r="AK7" s="687"/>
      <c r="AL7" s="688">
        <v>0</v>
      </c>
      <c r="AM7" s="689"/>
      <c r="AN7" s="689"/>
      <c r="AO7" s="690"/>
      <c r="AP7" s="680" t="s">
        <v>244</v>
      </c>
      <c r="AQ7" s="681"/>
      <c r="AR7" s="681"/>
      <c r="AS7" s="681"/>
      <c r="AT7" s="681"/>
      <c r="AU7" s="681"/>
      <c r="AV7" s="681"/>
      <c r="AW7" s="681"/>
      <c r="AX7" s="681"/>
      <c r="AY7" s="681"/>
      <c r="AZ7" s="681"/>
      <c r="BA7" s="681"/>
      <c r="BB7" s="681"/>
      <c r="BC7" s="681"/>
      <c r="BD7" s="681"/>
      <c r="BE7" s="681"/>
      <c r="BF7" s="682"/>
      <c r="BG7" s="683">
        <v>2975482</v>
      </c>
      <c r="BH7" s="684"/>
      <c r="BI7" s="684"/>
      <c r="BJ7" s="684"/>
      <c r="BK7" s="684"/>
      <c r="BL7" s="684"/>
      <c r="BM7" s="684"/>
      <c r="BN7" s="685"/>
      <c r="BO7" s="686">
        <v>37.5</v>
      </c>
      <c r="BP7" s="686"/>
      <c r="BQ7" s="686"/>
      <c r="BR7" s="686"/>
      <c r="BS7" s="687">
        <v>77379</v>
      </c>
      <c r="BT7" s="687"/>
      <c r="BU7" s="687"/>
      <c r="BV7" s="687"/>
      <c r="BW7" s="687"/>
      <c r="BX7" s="687"/>
      <c r="BY7" s="687"/>
      <c r="BZ7" s="687"/>
      <c r="CA7" s="687"/>
      <c r="CB7" s="691"/>
      <c r="CD7" s="698" t="s">
        <v>245</v>
      </c>
      <c r="CE7" s="699"/>
      <c r="CF7" s="699"/>
      <c r="CG7" s="699"/>
      <c r="CH7" s="699"/>
      <c r="CI7" s="699"/>
      <c r="CJ7" s="699"/>
      <c r="CK7" s="699"/>
      <c r="CL7" s="699"/>
      <c r="CM7" s="699"/>
      <c r="CN7" s="699"/>
      <c r="CO7" s="699"/>
      <c r="CP7" s="699"/>
      <c r="CQ7" s="700"/>
      <c r="CR7" s="683">
        <v>1798960</v>
      </c>
      <c r="CS7" s="684"/>
      <c r="CT7" s="684"/>
      <c r="CU7" s="684"/>
      <c r="CV7" s="684"/>
      <c r="CW7" s="684"/>
      <c r="CX7" s="684"/>
      <c r="CY7" s="685"/>
      <c r="CZ7" s="686">
        <v>14.4</v>
      </c>
      <c r="DA7" s="686"/>
      <c r="DB7" s="686"/>
      <c r="DC7" s="686"/>
      <c r="DD7" s="692">
        <v>37887</v>
      </c>
      <c r="DE7" s="684"/>
      <c r="DF7" s="684"/>
      <c r="DG7" s="684"/>
      <c r="DH7" s="684"/>
      <c r="DI7" s="684"/>
      <c r="DJ7" s="684"/>
      <c r="DK7" s="684"/>
      <c r="DL7" s="684"/>
      <c r="DM7" s="684"/>
      <c r="DN7" s="684"/>
      <c r="DO7" s="684"/>
      <c r="DP7" s="685"/>
      <c r="DQ7" s="692">
        <v>1615868</v>
      </c>
      <c r="DR7" s="684"/>
      <c r="DS7" s="684"/>
      <c r="DT7" s="684"/>
      <c r="DU7" s="684"/>
      <c r="DV7" s="684"/>
      <c r="DW7" s="684"/>
      <c r="DX7" s="684"/>
      <c r="DY7" s="684"/>
      <c r="DZ7" s="684"/>
      <c r="EA7" s="684"/>
      <c r="EB7" s="684"/>
      <c r="EC7" s="693"/>
    </row>
    <row r="8" spans="2:143" ht="11.25" customHeight="1" x14ac:dyDescent="0.2">
      <c r="B8" s="680" t="s">
        <v>246</v>
      </c>
      <c r="C8" s="681"/>
      <c r="D8" s="681"/>
      <c r="E8" s="681"/>
      <c r="F8" s="681"/>
      <c r="G8" s="681"/>
      <c r="H8" s="681"/>
      <c r="I8" s="681"/>
      <c r="J8" s="681"/>
      <c r="K8" s="681"/>
      <c r="L8" s="681"/>
      <c r="M8" s="681"/>
      <c r="N8" s="681"/>
      <c r="O8" s="681"/>
      <c r="P8" s="681"/>
      <c r="Q8" s="682"/>
      <c r="R8" s="683">
        <v>27198</v>
      </c>
      <c r="S8" s="684"/>
      <c r="T8" s="684"/>
      <c r="U8" s="684"/>
      <c r="V8" s="684"/>
      <c r="W8" s="684"/>
      <c r="X8" s="684"/>
      <c r="Y8" s="685"/>
      <c r="Z8" s="686">
        <v>0.2</v>
      </c>
      <c r="AA8" s="686"/>
      <c r="AB8" s="686"/>
      <c r="AC8" s="686"/>
      <c r="AD8" s="687">
        <v>27198</v>
      </c>
      <c r="AE8" s="687"/>
      <c r="AF8" s="687"/>
      <c r="AG8" s="687"/>
      <c r="AH8" s="687"/>
      <c r="AI8" s="687"/>
      <c r="AJ8" s="687"/>
      <c r="AK8" s="687"/>
      <c r="AL8" s="688">
        <v>0.3</v>
      </c>
      <c r="AM8" s="689"/>
      <c r="AN8" s="689"/>
      <c r="AO8" s="690"/>
      <c r="AP8" s="680" t="s">
        <v>247</v>
      </c>
      <c r="AQ8" s="681"/>
      <c r="AR8" s="681"/>
      <c r="AS8" s="681"/>
      <c r="AT8" s="681"/>
      <c r="AU8" s="681"/>
      <c r="AV8" s="681"/>
      <c r="AW8" s="681"/>
      <c r="AX8" s="681"/>
      <c r="AY8" s="681"/>
      <c r="AZ8" s="681"/>
      <c r="BA8" s="681"/>
      <c r="BB8" s="681"/>
      <c r="BC8" s="681"/>
      <c r="BD8" s="681"/>
      <c r="BE8" s="681"/>
      <c r="BF8" s="682"/>
      <c r="BG8" s="683">
        <v>83125</v>
      </c>
      <c r="BH8" s="684"/>
      <c r="BI8" s="684"/>
      <c r="BJ8" s="684"/>
      <c r="BK8" s="684"/>
      <c r="BL8" s="684"/>
      <c r="BM8" s="684"/>
      <c r="BN8" s="685"/>
      <c r="BO8" s="686">
        <v>1</v>
      </c>
      <c r="BP8" s="686"/>
      <c r="BQ8" s="686"/>
      <c r="BR8" s="686"/>
      <c r="BS8" s="692" t="s">
        <v>132</v>
      </c>
      <c r="BT8" s="684"/>
      <c r="BU8" s="684"/>
      <c r="BV8" s="684"/>
      <c r="BW8" s="684"/>
      <c r="BX8" s="684"/>
      <c r="BY8" s="684"/>
      <c r="BZ8" s="684"/>
      <c r="CA8" s="684"/>
      <c r="CB8" s="693"/>
      <c r="CD8" s="698" t="s">
        <v>248</v>
      </c>
      <c r="CE8" s="699"/>
      <c r="CF8" s="699"/>
      <c r="CG8" s="699"/>
      <c r="CH8" s="699"/>
      <c r="CI8" s="699"/>
      <c r="CJ8" s="699"/>
      <c r="CK8" s="699"/>
      <c r="CL8" s="699"/>
      <c r="CM8" s="699"/>
      <c r="CN8" s="699"/>
      <c r="CO8" s="699"/>
      <c r="CP8" s="699"/>
      <c r="CQ8" s="700"/>
      <c r="CR8" s="683">
        <v>4630725</v>
      </c>
      <c r="CS8" s="684"/>
      <c r="CT8" s="684"/>
      <c r="CU8" s="684"/>
      <c r="CV8" s="684"/>
      <c r="CW8" s="684"/>
      <c r="CX8" s="684"/>
      <c r="CY8" s="685"/>
      <c r="CZ8" s="686">
        <v>37.1</v>
      </c>
      <c r="DA8" s="686"/>
      <c r="DB8" s="686"/>
      <c r="DC8" s="686"/>
      <c r="DD8" s="692">
        <v>17173</v>
      </c>
      <c r="DE8" s="684"/>
      <c r="DF8" s="684"/>
      <c r="DG8" s="684"/>
      <c r="DH8" s="684"/>
      <c r="DI8" s="684"/>
      <c r="DJ8" s="684"/>
      <c r="DK8" s="684"/>
      <c r="DL8" s="684"/>
      <c r="DM8" s="684"/>
      <c r="DN8" s="684"/>
      <c r="DO8" s="684"/>
      <c r="DP8" s="685"/>
      <c r="DQ8" s="692">
        <v>2749775</v>
      </c>
      <c r="DR8" s="684"/>
      <c r="DS8" s="684"/>
      <c r="DT8" s="684"/>
      <c r="DU8" s="684"/>
      <c r="DV8" s="684"/>
      <c r="DW8" s="684"/>
      <c r="DX8" s="684"/>
      <c r="DY8" s="684"/>
      <c r="DZ8" s="684"/>
      <c r="EA8" s="684"/>
      <c r="EB8" s="684"/>
      <c r="EC8" s="693"/>
    </row>
    <row r="9" spans="2:143" ht="11.25" customHeight="1" x14ac:dyDescent="0.2">
      <c r="B9" s="680" t="s">
        <v>249</v>
      </c>
      <c r="C9" s="681"/>
      <c r="D9" s="681"/>
      <c r="E9" s="681"/>
      <c r="F9" s="681"/>
      <c r="G9" s="681"/>
      <c r="H9" s="681"/>
      <c r="I9" s="681"/>
      <c r="J9" s="681"/>
      <c r="K9" s="681"/>
      <c r="L9" s="681"/>
      <c r="M9" s="681"/>
      <c r="N9" s="681"/>
      <c r="O9" s="681"/>
      <c r="P9" s="681"/>
      <c r="Q9" s="682"/>
      <c r="R9" s="683">
        <v>16360</v>
      </c>
      <c r="S9" s="684"/>
      <c r="T9" s="684"/>
      <c r="U9" s="684"/>
      <c r="V9" s="684"/>
      <c r="W9" s="684"/>
      <c r="X9" s="684"/>
      <c r="Y9" s="685"/>
      <c r="Z9" s="686">
        <v>0.1</v>
      </c>
      <c r="AA9" s="686"/>
      <c r="AB9" s="686"/>
      <c r="AC9" s="686"/>
      <c r="AD9" s="687">
        <v>16360</v>
      </c>
      <c r="AE9" s="687"/>
      <c r="AF9" s="687"/>
      <c r="AG9" s="687"/>
      <c r="AH9" s="687"/>
      <c r="AI9" s="687"/>
      <c r="AJ9" s="687"/>
      <c r="AK9" s="687"/>
      <c r="AL9" s="688">
        <v>0.2</v>
      </c>
      <c r="AM9" s="689"/>
      <c r="AN9" s="689"/>
      <c r="AO9" s="690"/>
      <c r="AP9" s="680" t="s">
        <v>250</v>
      </c>
      <c r="AQ9" s="681"/>
      <c r="AR9" s="681"/>
      <c r="AS9" s="681"/>
      <c r="AT9" s="681"/>
      <c r="AU9" s="681"/>
      <c r="AV9" s="681"/>
      <c r="AW9" s="681"/>
      <c r="AX9" s="681"/>
      <c r="AY9" s="681"/>
      <c r="AZ9" s="681"/>
      <c r="BA9" s="681"/>
      <c r="BB9" s="681"/>
      <c r="BC9" s="681"/>
      <c r="BD9" s="681"/>
      <c r="BE9" s="681"/>
      <c r="BF9" s="682"/>
      <c r="BG9" s="683">
        <v>2015968</v>
      </c>
      <c r="BH9" s="684"/>
      <c r="BI9" s="684"/>
      <c r="BJ9" s="684"/>
      <c r="BK9" s="684"/>
      <c r="BL9" s="684"/>
      <c r="BM9" s="684"/>
      <c r="BN9" s="685"/>
      <c r="BO9" s="686">
        <v>25.4</v>
      </c>
      <c r="BP9" s="686"/>
      <c r="BQ9" s="686"/>
      <c r="BR9" s="686"/>
      <c r="BS9" s="692" t="s">
        <v>132</v>
      </c>
      <c r="BT9" s="684"/>
      <c r="BU9" s="684"/>
      <c r="BV9" s="684"/>
      <c r="BW9" s="684"/>
      <c r="BX9" s="684"/>
      <c r="BY9" s="684"/>
      <c r="BZ9" s="684"/>
      <c r="CA9" s="684"/>
      <c r="CB9" s="693"/>
      <c r="CD9" s="698" t="s">
        <v>251</v>
      </c>
      <c r="CE9" s="699"/>
      <c r="CF9" s="699"/>
      <c r="CG9" s="699"/>
      <c r="CH9" s="699"/>
      <c r="CI9" s="699"/>
      <c r="CJ9" s="699"/>
      <c r="CK9" s="699"/>
      <c r="CL9" s="699"/>
      <c r="CM9" s="699"/>
      <c r="CN9" s="699"/>
      <c r="CO9" s="699"/>
      <c r="CP9" s="699"/>
      <c r="CQ9" s="700"/>
      <c r="CR9" s="683">
        <v>1211196</v>
      </c>
      <c r="CS9" s="684"/>
      <c r="CT9" s="684"/>
      <c r="CU9" s="684"/>
      <c r="CV9" s="684"/>
      <c r="CW9" s="684"/>
      <c r="CX9" s="684"/>
      <c r="CY9" s="685"/>
      <c r="CZ9" s="686">
        <v>9.6999999999999993</v>
      </c>
      <c r="DA9" s="686"/>
      <c r="DB9" s="686"/>
      <c r="DC9" s="686"/>
      <c r="DD9" s="692">
        <v>27370</v>
      </c>
      <c r="DE9" s="684"/>
      <c r="DF9" s="684"/>
      <c r="DG9" s="684"/>
      <c r="DH9" s="684"/>
      <c r="DI9" s="684"/>
      <c r="DJ9" s="684"/>
      <c r="DK9" s="684"/>
      <c r="DL9" s="684"/>
      <c r="DM9" s="684"/>
      <c r="DN9" s="684"/>
      <c r="DO9" s="684"/>
      <c r="DP9" s="685"/>
      <c r="DQ9" s="692">
        <v>1044626</v>
      </c>
      <c r="DR9" s="684"/>
      <c r="DS9" s="684"/>
      <c r="DT9" s="684"/>
      <c r="DU9" s="684"/>
      <c r="DV9" s="684"/>
      <c r="DW9" s="684"/>
      <c r="DX9" s="684"/>
      <c r="DY9" s="684"/>
      <c r="DZ9" s="684"/>
      <c r="EA9" s="684"/>
      <c r="EB9" s="684"/>
      <c r="EC9" s="693"/>
    </row>
    <row r="10" spans="2:143" ht="11.25" customHeight="1" x14ac:dyDescent="0.2">
      <c r="B10" s="680" t="s">
        <v>252</v>
      </c>
      <c r="C10" s="681"/>
      <c r="D10" s="681"/>
      <c r="E10" s="681"/>
      <c r="F10" s="681"/>
      <c r="G10" s="681"/>
      <c r="H10" s="681"/>
      <c r="I10" s="681"/>
      <c r="J10" s="681"/>
      <c r="K10" s="681"/>
      <c r="L10" s="681"/>
      <c r="M10" s="681"/>
      <c r="N10" s="681"/>
      <c r="O10" s="681"/>
      <c r="P10" s="681"/>
      <c r="Q10" s="682"/>
      <c r="R10" s="683" t="s">
        <v>242</v>
      </c>
      <c r="S10" s="684"/>
      <c r="T10" s="684"/>
      <c r="U10" s="684"/>
      <c r="V10" s="684"/>
      <c r="W10" s="684"/>
      <c r="X10" s="684"/>
      <c r="Y10" s="685"/>
      <c r="Z10" s="686" t="s">
        <v>242</v>
      </c>
      <c r="AA10" s="686"/>
      <c r="AB10" s="686"/>
      <c r="AC10" s="686"/>
      <c r="AD10" s="687" t="s">
        <v>132</v>
      </c>
      <c r="AE10" s="687"/>
      <c r="AF10" s="687"/>
      <c r="AG10" s="687"/>
      <c r="AH10" s="687"/>
      <c r="AI10" s="687"/>
      <c r="AJ10" s="687"/>
      <c r="AK10" s="687"/>
      <c r="AL10" s="688" t="s">
        <v>242</v>
      </c>
      <c r="AM10" s="689"/>
      <c r="AN10" s="689"/>
      <c r="AO10" s="690"/>
      <c r="AP10" s="680" t="s">
        <v>253</v>
      </c>
      <c r="AQ10" s="681"/>
      <c r="AR10" s="681"/>
      <c r="AS10" s="681"/>
      <c r="AT10" s="681"/>
      <c r="AU10" s="681"/>
      <c r="AV10" s="681"/>
      <c r="AW10" s="681"/>
      <c r="AX10" s="681"/>
      <c r="AY10" s="681"/>
      <c r="AZ10" s="681"/>
      <c r="BA10" s="681"/>
      <c r="BB10" s="681"/>
      <c r="BC10" s="681"/>
      <c r="BD10" s="681"/>
      <c r="BE10" s="681"/>
      <c r="BF10" s="682"/>
      <c r="BG10" s="683">
        <v>168959</v>
      </c>
      <c r="BH10" s="684"/>
      <c r="BI10" s="684"/>
      <c r="BJ10" s="684"/>
      <c r="BK10" s="684"/>
      <c r="BL10" s="684"/>
      <c r="BM10" s="684"/>
      <c r="BN10" s="685"/>
      <c r="BO10" s="686">
        <v>2.1</v>
      </c>
      <c r="BP10" s="686"/>
      <c r="BQ10" s="686"/>
      <c r="BR10" s="686"/>
      <c r="BS10" s="692" t="s">
        <v>242</v>
      </c>
      <c r="BT10" s="684"/>
      <c r="BU10" s="684"/>
      <c r="BV10" s="684"/>
      <c r="BW10" s="684"/>
      <c r="BX10" s="684"/>
      <c r="BY10" s="684"/>
      <c r="BZ10" s="684"/>
      <c r="CA10" s="684"/>
      <c r="CB10" s="693"/>
      <c r="CD10" s="698" t="s">
        <v>254</v>
      </c>
      <c r="CE10" s="699"/>
      <c r="CF10" s="699"/>
      <c r="CG10" s="699"/>
      <c r="CH10" s="699"/>
      <c r="CI10" s="699"/>
      <c r="CJ10" s="699"/>
      <c r="CK10" s="699"/>
      <c r="CL10" s="699"/>
      <c r="CM10" s="699"/>
      <c r="CN10" s="699"/>
      <c r="CO10" s="699"/>
      <c r="CP10" s="699"/>
      <c r="CQ10" s="700"/>
      <c r="CR10" s="683">
        <v>146549</v>
      </c>
      <c r="CS10" s="684"/>
      <c r="CT10" s="684"/>
      <c r="CU10" s="684"/>
      <c r="CV10" s="684"/>
      <c r="CW10" s="684"/>
      <c r="CX10" s="684"/>
      <c r="CY10" s="685"/>
      <c r="CZ10" s="686">
        <v>1.2</v>
      </c>
      <c r="DA10" s="686"/>
      <c r="DB10" s="686"/>
      <c r="DC10" s="686"/>
      <c r="DD10" s="692" t="s">
        <v>242</v>
      </c>
      <c r="DE10" s="684"/>
      <c r="DF10" s="684"/>
      <c r="DG10" s="684"/>
      <c r="DH10" s="684"/>
      <c r="DI10" s="684"/>
      <c r="DJ10" s="684"/>
      <c r="DK10" s="684"/>
      <c r="DL10" s="684"/>
      <c r="DM10" s="684"/>
      <c r="DN10" s="684"/>
      <c r="DO10" s="684"/>
      <c r="DP10" s="685"/>
      <c r="DQ10" s="692">
        <v>22549</v>
      </c>
      <c r="DR10" s="684"/>
      <c r="DS10" s="684"/>
      <c r="DT10" s="684"/>
      <c r="DU10" s="684"/>
      <c r="DV10" s="684"/>
      <c r="DW10" s="684"/>
      <c r="DX10" s="684"/>
      <c r="DY10" s="684"/>
      <c r="DZ10" s="684"/>
      <c r="EA10" s="684"/>
      <c r="EB10" s="684"/>
      <c r="EC10" s="693"/>
    </row>
    <row r="11" spans="2:143" ht="11.25" customHeight="1" x14ac:dyDescent="0.2">
      <c r="B11" s="680" t="s">
        <v>255</v>
      </c>
      <c r="C11" s="681"/>
      <c r="D11" s="681"/>
      <c r="E11" s="681"/>
      <c r="F11" s="681"/>
      <c r="G11" s="681"/>
      <c r="H11" s="681"/>
      <c r="I11" s="681"/>
      <c r="J11" s="681"/>
      <c r="K11" s="681"/>
      <c r="L11" s="681"/>
      <c r="M11" s="681"/>
      <c r="N11" s="681"/>
      <c r="O11" s="681"/>
      <c r="P11" s="681"/>
      <c r="Q11" s="682"/>
      <c r="R11" s="683">
        <v>778308</v>
      </c>
      <c r="S11" s="684"/>
      <c r="T11" s="684"/>
      <c r="U11" s="684"/>
      <c r="V11" s="684"/>
      <c r="W11" s="684"/>
      <c r="X11" s="684"/>
      <c r="Y11" s="685"/>
      <c r="Z11" s="688">
        <v>6</v>
      </c>
      <c r="AA11" s="689"/>
      <c r="AB11" s="689"/>
      <c r="AC11" s="701"/>
      <c r="AD11" s="692">
        <v>778308</v>
      </c>
      <c r="AE11" s="684"/>
      <c r="AF11" s="684"/>
      <c r="AG11" s="684"/>
      <c r="AH11" s="684"/>
      <c r="AI11" s="684"/>
      <c r="AJ11" s="684"/>
      <c r="AK11" s="685"/>
      <c r="AL11" s="688">
        <v>8.9</v>
      </c>
      <c r="AM11" s="689"/>
      <c r="AN11" s="689"/>
      <c r="AO11" s="690"/>
      <c r="AP11" s="680" t="s">
        <v>256</v>
      </c>
      <c r="AQ11" s="681"/>
      <c r="AR11" s="681"/>
      <c r="AS11" s="681"/>
      <c r="AT11" s="681"/>
      <c r="AU11" s="681"/>
      <c r="AV11" s="681"/>
      <c r="AW11" s="681"/>
      <c r="AX11" s="681"/>
      <c r="AY11" s="681"/>
      <c r="AZ11" s="681"/>
      <c r="BA11" s="681"/>
      <c r="BB11" s="681"/>
      <c r="BC11" s="681"/>
      <c r="BD11" s="681"/>
      <c r="BE11" s="681"/>
      <c r="BF11" s="682"/>
      <c r="BG11" s="683">
        <v>707430</v>
      </c>
      <c r="BH11" s="684"/>
      <c r="BI11" s="684"/>
      <c r="BJ11" s="684"/>
      <c r="BK11" s="684"/>
      <c r="BL11" s="684"/>
      <c r="BM11" s="684"/>
      <c r="BN11" s="685"/>
      <c r="BO11" s="686">
        <v>8.9</v>
      </c>
      <c r="BP11" s="686"/>
      <c r="BQ11" s="686"/>
      <c r="BR11" s="686"/>
      <c r="BS11" s="692">
        <v>77379</v>
      </c>
      <c r="BT11" s="684"/>
      <c r="BU11" s="684"/>
      <c r="BV11" s="684"/>
      <c r="BW11" s="684"/>
      <c r="BX11" s="684"/>
      <c r="BY11" s="684"/>
      <c r="BZ11" s="684"/>
      <c r="CA11" s="684"/>
      <c r="CB11" s="693"/>
      <c r="CD11" s="698" t="s">
        <v>257</v>
      </c>
      <c r="CE11" s="699"/>
      <c r="CF11" s="699"/>
      <c r="CG11" s="699"/>
      <c r="CH11" s="699"/>
      <c r="CI11" s="699"/>
      <c r="CJ11" s="699"/>
      <c r="CK11" s="699"/>
      <c r="CL11" s="699"/>
      <c r="CM11" s="699"/>
      <c r="CN11" s="699"/>
      <c r="CO11" s="699"/>
      <c r="CP11" s="699"/>
      <c r="CQ11" s="700"/>
      <c r="CR11" s="683">
        <v>182924</v>
      </c>
      <c r="CS11" s="684"/>
      <c r="CT11" s="684"/>
      <c r="CU11" s="684"/>
      <c r="CV11" s="684"/>
      <c r="CW11" s="684"/>
      <c r="CX11" s="684"/>
      <c r="CY11" s="685"/>
      <c r="CZ11" s="686">
        <v>1.5</v>
      </c>
      <c r="DA11" s="686"/>
      <c r="DB11" s="686"/>
      <c r="DC11" s="686"/>
      <c r="DD11" s="692">
        <v>29406</v>
      </c>
      <c r="DE11" s="684"/>
      <c r="DF11" s="684"/>
      <c r="DG11" s="684"/>
      <c r="DH11" s="684"/>
      <c r="DI11" s="684"/>
      <c r="DJ11" s="684"/>
      <c r="DK11" s="684"/>
      <c r="DL11" s="684"/>
      <c r="DM11" s="684"/>
      <c r="DN11" s="684"/>
      <c r="DO11" s="684"/>
      <c r="DP11" s="685"/>
      <c r="DQ11" s="692">
        <v>129596</v>
      </c>
      <c r="DR11" s="684"/>
      <c r="DS11" s="684"/>
      <c r="DT11" s="684"/>
      <c r="DU11" s="684"/>
      <c r="DV11" s="684"/>
      <c r="DW11" s="684"/>
      <c r="DX11" s="684"/>
      <c r="DY11" s="684"/>
      <c r="DZ11" s="684"/>
      <c r="EA11" s="684"/>
      <c r="EB11" s="684"/>
      <c r="EC11" s="693"/>
    </row>
    <row r="12" spans="2:143" ht="11.25" customHeight="1" x14ac:dyDescent="0.2">
      <c r="B12" s="680" t="s">
        <v>258</v>
      </c>
      <c r="C12" s="681"/>
      <c r="D12" s="681"/>
      <c r="E12" s="681"/>
      <c r="F12" s="681"/>
      <c r="G12" s="681"/>
      <c r="H12" s="681"/>
      <c r="I12" s="681"/>
      <c r="J12" s="681"/>
      <c r="K12" s="681"/>
      <c r="L12" s="681"/>
      <c r="M12" s="681"/>
      <c r="N12" s="681"/>
      <c r="O12" s="681"/>
      <c r="P12" s="681"/>
      <c r="Q12" s="682"/>
      <c r="R12" s="683">
        <v>40106</v>
      </c>
      <c r="S12" s="684"/>
      <c r="T12" s="684"/>
      <c r="U12" s="684"/>
      <c r="V12" s="684"/>
      <c r="W12" s="684"/>
      <c r="X12" s="684"/>
      <c r="Y12" s="685"/>
      <c r="Z12" s="686">
        <v>0.3</v>
      </c>
      <c r="AA12" s="686"/>
      <c r="AB12" s="686"/>
      <c r="AC12" s="686"/>
      <c r="AD12" s="687">
        <v>40106</v>
      </c>
      <c r="AE12" s="687"/>
      <c r="AF12" s="687"/>
      <c r="AG12" s="687"/>
      <c r="AH12" s="687"/>
      <c r="AI12" s="687"/>
      <c r="AJ12" s="687"/>
      <c r="AK12" s="687"/>
      <c r="AL12" s="688">
        <v>0.5</v>
      </c>
      <c r="AM12" s="689"/>
      <c r="AN12" s="689"/>
      <c r="AO12" s="690"/>
      <c r="AP12" s="680" t="s">
        <v>259</v>
      </c>
      <c r="AQ12" s="681"/>
      <c r="AR12" s="681"/>
      <c r="AS12" s="681"/>
      <c r="AT12" s="681"/>
      <c r="AU12" s="681"/>
      <c r="AV12" s="681"/>
      <c r="AW12" s="681"/>
      <c r="AX12" s="681"/>
      <c r="AY12" s="681"/>
      <c r="AZ12" s="681"/>
      <c r="BA12" s="681"/>
      <c r="BB12" s="681"/>
      <c r="BC12" s="681"/>
      <c r="BD12" s="681"/>
      <c r="BE12" s="681"/>
      <c r="BF12" s="682"/>
      <c r="BG12" s="683">
        <v>4070154</v>
      </c>
      <c r="BH12" s="684"/>
      <c r="BI12" s="684"/>
      <c r="BJ12" s="684"/>
      <c r="BK12" s="684"/>
      <c r="BL12" s="684"/>
      <c r="BM12" s="684"/>
      <c r="BN12" s="685"/>
      <c r="BO12" s="686">
        <v>51.3</v>
      </c>
      <c r="BP12" s="686"/>
      <c r="BQ12" s="686"/>
      <c r="BR12" s="686"/>
      <c r="BS12" s="692" t="s">
        <v>242</v>
      </c>
      <c r="BT12" s="684"/>
      <c r="BU12" s="684"/>
      <c r="BV12" s="684"/>
      <c r="BW12" s="684"/>
      <c r="BX12" s="684"/>
      <c r="BY12" s="684"/>
      <c r="BZ12" s="684"/>
      <c r="CA12" s="684"/>
      <c r="CB12" s="693"/>
      <c r="CD12" s="698" t="s">
        <v>260</v>
      </c>
      <c r="CE12" s="699"/>
      <c r="CF12" s="699"/>
      <c r="CG12" s="699"/>
      <c r="CH12" s="699"/>
      <c r="CI12" s="699"/>
      <c r="CJ12" s="699"/>
      <c r="CK12" s="699"/>
      <c r="CL12" s="699"/>
      <c r="CM12" s="699"/>
      <c r="CN12" s="699"/>
      <c r="CO12" s="699"/>
      <c r="CP12" s="699"/>
      <c r="CQ12" s="700"/>
      <c r="CR12" s="683">
        <v>123683</v>
      </c>
      <c r="CS12" s="684"/>
      <c r="CT12" s="684"/>
      <c r="CU12" s="684"/>
      <c r="CV12" s="684"/>
      <c r="CW12" s="684"/>
      <c r="CX12" s="684"/>
      <c r="CY12" s="685"/>
      <c r="CZ12" s="686">
        <v>1</v>
      </c>
      <c r="DA12" s="686"/>
      <c r="DB12" s="686"/>
      <c r="DC12" s="686"/>
      <c r="DD12" s="692">
        <v>528</v>
      </c>
      <c r="DE12" s="684"/>
      <c r="DF12" s="684"/>
      <c r="DG12" s="684"/>
      <c r="DH12" s="684"/>
      <c r="DI12" s="684"/>
      <c r="DJ12" s="684"/>
      <c r="DK12" s="684"/>
      <c r="DL12" s="684"/>
      <c r="DM12" s="684"/>
      <c r="DN12" s="684"/>
      <c r="DO12" s="684"/>
      <c r="DP12" s="685"/>
      <c r="DQ12" s="692">
        <v>90934</v>
      </c>
      <c r="DR12" s="684"/>
      <c r="DS12" s="684"/>
      <c r="DT12" s="684"/>
      <c r="DU12" s="684"/>
      <c r="DV12" s="684"/>
      <c r="DW12" s="684"/>
      <c r="DX12" s="684"/>
      <c r="DY12" s="684"/>
      <c r="DZ12" s="684"/>
      <c r="EA12" s="684"/>
      <c r="EB12" s="684"/>
      <c r="EC12" s="693"/>
    </row>
    <row r="13" spans="2:143" ht="11.25" customHeight="1" x14ac:dyDescent="0.2">
      <c r="B13" s="680" t="s">
        <v>261</v>
      </c>
      <c r="C13" s="681"/>
      <c r="D13" s="681"/>
      <c r="E13" s="681"/>
      <c r="F13" s="681"/>
      <c r="G13" s="681"/>
      <c r="H13" s="681"/>
      <c r="I13" s="681"/>
      <c r="J13" s="681"/>
      <c r="K13" s="681"/>
      <c r="L13" s="681"/>
      <c r="M13" s="681"/>
      <c r="N13" s="681"/>
      <c r="O13" s="681"/>
      <c r="P13" s="681"/>
      <c r="Q13" s="682"/>
      <c r="R13" s="683" t="s">
        <v>132</v>
      </c>
      <c r="S13" s="684"/>
      <c r="T13" s="684"/>
      <c r="U13" s="684"/>
      <c r="V13" s="684"/>
      <c r="W13" s="684"/>
      <c r="X13" s="684"/>
      <c r="Y13" s="685"/>
      <c r="Z13" s="686" t="s">
        <v>242</v>
      </c>
      <c r="AA13" s="686"/>
      <c r="AB13" s="686"/>
      <c r="AC13" s="686"/>
      <c r="AD13" s="687" t="s">
        <v>132</v>
      </c>
      <c r="AE13" s="687"/>
      <c r="AF13" s="687"/>
      <c r="AG13" s="687"/>
      <c r="AH13" s="687"/>
      <c r="AI13" s="687"/>
      <c r="AJ13" s="687"/>
      <c r="AK13" s="687"/>
      <c r="AL13" s="688" t="s">
        <v>132</v>
      </c>
      <c r="AM13" s="689"/>
      <c r="AN13" s="689"/>
      <c r="AO13" s="690"/>
      <c r="AP13" s="680" t="s">
        <v>262</v>
      </c>
      <c r="AQ13" s="681"/>
      <c r="AR13" s="681"/>
      <c r="AS13" s="681"/>
      <c r="AT13" s="681"/>
      <c r="AU13" s="681"/>
      <c r="AV13" s="681"/>
      <c r="AW13" s="681"/>
      <c r="AX13" s="681"/>
      <c r="AY13" s="681"/>
      <c r="AZ13" s="681"/>
      <c r="BA13" s="681"/>
      <c r="BB13" s="681"/>
      <c r="BC13" s="681"/>
      <c r="BD13" s="681"/>
      <c r="BE13" s="681"/>
      <c r="BF13" s="682"/>
      <c r="BG13" s="683">
        <v>3854095</v>
      </c>
      <c r="BH13" s="684"/>
      <c r="BI13" s="684"/>
      <c r="BJ13" s="684"/>
      <c r="BK13" s="684"/>
      <c r="BL13" s="684"/>
      <c r="BM13" s="684"/>
      <c r="BN13" s="685"/>
      <c r="BO13" s="686">
        <v>48.6</v>
      </c>
      <c r="BP13" s="686"/>
      <c r="BQ13" s="686"/>
      <c r="BR13" s="686"/>
      <c r="BS13" s="692" t="s">
        <v>132</v>
      </c>
      <c r="BT13" s="684"/>
      <c r="BU13" s="684"/>
      <c r="BV13" s="684"/>
      <c r="BW13" s="684"/>
      <c r="BX13" s="684"/>
      <c r="BY13" s="684"/>
      <c r="BZ13" s="684"/>
      <c r="CA13" s="684"/>
      <c r="CB13" s="693"/>
      <c r="CD13" s="698" t="s">
        <v>263</v>
      </c>
      <c r="CE13" s="699"/>
      <c r="CF13" s="699"/>
      <c r="CG13" s="699"/>
      <c r="CH13" s="699"/>
      <c r="CI13" s="699"/>
      <c r="CJ13" s="699"/>
      <c r="CK13" s="699"/>
      <c r="CL13" s="699"/>
      <c r="CM13" s="699"/>
      <c r="CN13" s="699"/>
      <c r="CO13" s="699"/>
      <c r="CP13" s="699"/>
      <c r="CQ13" s="700"/>
      <c r="CR13" s="683">
        <v>1509034</v>
      </c>
      <c r="CS13" s="684"/>
      <c r="CT13" s="684"/>
      <c r="CU13" s="684"/>
      <c r="CV13" s="684"/>
      <c r="CW13" s="684"/>
      <c r="CX13" s="684"/>
      <c r="CY13" s="685"/>
      <c r="CZ13" s="686">
        <v>12.1</v>
      </c>
      <c r="DA13" s="686"/>
      <c r="DB13" s="686"/>
      <c r="DC13" s="686"/>
      <c r="DD13" s="692">
        <v>482064</v>
      </c>
      <c r="DE13" s="684"/>
      <c r="DF13" s="684"/>
      <c r="DG13" s="684"/>
      <c r="DH13" s="684"/>
      <c r="DI13" s="684"/>
      <c r="DJ13" s="684"/>
      <c r="DK13" s="684"/>
      <c r="DL13" s="684"/>
      <c r="DM13" s="684"/>
      <c r="DN13" s="684"/>
      <c r="DO13" s="684"/>
      <c r="DP13" s="685"/>
      <c r="DQ13" s="692">
        <v>1168535</v>
      </c>
      <c r="DR13" s="684"/>
      <c r="DS13" s="684"/>
      <c r="DT13" s="684"/>
      <c r="DU13" s="684"/>
      <c r="DV13" s="684"/>
      <c r="DW13" s="684"/>
      <c r="DX13" s="684"/>
      <c r="DY13" s="684"/>
      <c r="DZ13" s="684"/>
      <c r="EA13" s="684"/>
      <c r="EB13" s="684"/>
      <c r="EC13" s="693"/>
    </row>
    <row r="14" spans="2:143" ht="11.25" customHeight="1" x14ac:dyDescent="0.2">
      <c r="B14" s="680" t="s">
        <v>264</v>
      </c>
      <c r="C14" s="681"/>
      <c r="D14" s="681"/>
      <c r="E14" s="681"/>
      <c r="F14" s="681"/>
      <c r="G14" s="681"/>
      <c r="H14" s="681"/>
      <c r="I14" s="681"/>
      <c r="J14" s="681"/>
      <c r="K14" s="681"/>
      <c r="L14" s="681"/>
      <c r="M14" s="681"/>
      <c r="N14" s="681"/>
      <c r="O14" s="681"/>
      <c r="P14" s="681"/>
      <c r="Q14" s="682"/>
      <c r="R14" s="683">
        <v>32132</v>
      </c>
      <c r="S14" s="684"/>
      <c r="T14" s="684"/>
      <c r="U14" s="684"/>
      <c r="V14" s="684"/>
      <c r="W14" s="684"/>
      <c r="X14" s="684"/>
      <c r="Y14" s="685"/>
      <c r="Z14" s="686">
        <v>0.2</v>
      </c>
      <c r="AA14" s="686"/>
      <c r="AB14" s="686"/>
      <c r="AC14" s="686"/>
      <c r="AD14" s="687">
        <v>32132</v>
      </c>
      <c r="AE14" s="687"/>
      <c r="AF14" s="687"/>
      <c r="AG14" s="687"/>
      <c r="AH14" s="687"/>
      <c r="AI14" s="687"/>
      <c r="AJ14" s="687"/>
      <c r="AK14" s="687"/>
      <c r="AL14" s="688">
        <v>0.4</v>
      </c>
      <c r="AM14" s="689"/>
      <c r="AN14" s="689"/>
      <c r="AO14" s="690"/>
      <c r="AP14" s="680" t="s">
        <v>265</v>
      </c>
      <c r="AQ14" s="681"/>
      <c r="AR14" s="681"/>
      <c r="AS14" s="681"/>
      <c r="AT14" s="681"/>
      <c r="AU14" s="681"/>
      <c r="AV14" s="681"/>
      <c r="AW14" s="681"/>
      <c r="AX14" s="681"/>
      <c r="AY14" s="681"/>
      <c r="AZ14" s="681"/>
      <c r="BA14" s="681"/>
      <c r="BB14" s="681"/>
      <c r="BC14" s="681"/>
      <c r="BD14" s="681"/>
      <c r="BE14" s="681"/>
      <c r="BF14" s="682"/>
      <c r="BG14" s="683">
        <v>130060</v>
      </c>
      <c r="BH14" s="684"/>
      <c r="BI14" s="684"/>
      <c r="BJ14" s="684"/>
      <c r="BK14" s="684"/>
      <c r="BL14" s="684"/>
      <c r="BM14" s="684"/>
      <c r="BN14" s="685"/>
      <c r="BO14" s="686">
        <v>1.6</v>
      </c>
      <c r="BP14" s="686"/>
      <c r="BQ14" s="686"/>
      <c r="BR14" s="686"/>
      <c r="BS14" s="692" t="s">
        <v>132</v>
      </c>
      <c r="BT14" s="684"/>
      <c r="BU14" s="684"/>
      <c r="BV14" s="684"/>
      <c r="BW14" s="684"/>
      <c r="BX14" s="684"/>
      <c r="BY14" s="684"/>
      <c r="BZ14" s="684"/>
      <c r="CA14" s="684"/>
      <c r="CB14" s="693"/>
      <c r="CD14" s="698" t="s">
        <v>266</v>
      </c>
      <c r="CE14" s="699"/>
      <c r="CF14" s="699"/>
      <c r="CG14" s="699"/>
      <c r="CH14" s="699"/>
      <c r="CI14" s="699"/>
      <c r="CJ14" s="699"/>
      <c r="CK14" s="699"/>
      <c r="CL14" s="699"/>
      <c r="CM14" s="699"/>
      <c r="CN14" s="699"/>
      <c r="CO14" s="699"/>
      <c r="CP14" s="699"/>
      <c r="CQ14" s="700"/>
      <c r="CR14" s="683">
        <v>794415</v>
      </c>
      <c r="CS14" s="684"/>
      <c r="CT14" s="684"/>
      <c r="CU14" s="684"/>
      <c r="CV14" s="684"/>
      <c r="CW14" s="684"/>
      <c r="CX14" s="684"/>
      <c r="CY14" s="685"/>
      <c r="CZ14" s="686">
        <v>6.4</v>
      </c>
      <c r="DA14" s="686"/>
      <c r="DB14" s="686"/>
      <c r="DC14" s="686"/>
      <c r="DD14" s="692">
        <v>162279</v>
      </c>
      <c r="DE14" s="684"/>
      <c r="DF14" s="684"/>
      <c r="DG14" s="684"/>
      <c r="DH14" s="684"/>
      <c r="DI14" s="684"/>
      <c r="DJ14" s="684"/>
      <c r="DK14" s="684"/>
      <c r="DL14" s="684"/>
      <c r="DM14" s="684"/>
      <c r="DN14" s="684"/>
      <c r="DO14" s="684"/>
      <c r="DP14" s="685"/>
      <c r="DQ14" s="692">
        <v>625915</v>
      </c>
      <c r="DR14" s="684"/>
      <c r="DS14" s="684"/>
      <c r="DT14" s="684"/>
      <c r="DU14" s="684"/>
      <c r="DV14" s="684"/>
      <c r="DW14" s="684"/>
      <c r="DX14" s="684"/>
      <c r="DY14" s="684"/>
      <c r="DZ14" s="684"/>
      <c r="EA14" s="684"/>
      <c r="EB14" s="684"/>
      <c r="EC14" s="693"/>
    </row>
    <row r="15" spans="2:143" ht="11.25" customHeight="1" x14ac:dyDescent="0.2">
      <c r="B15" s="680" t="s">
        <v>267</v>
      </c>
      <c r="C15" s="681"/>
      <c r="D15" s="681"/>
      <c r="E15" s="681"/>
      <c r="F15" s="681"/>
      <c r="G15" s="681"/>
      <c r="H15" s="681"/>
      <c r="I15" s="681"/>
      <c r="J15" s="681"/>
      <c r="K15" s="681"/>
      <c r="L15" s="681"/>
      <c r="M15" s="681"/>
      <c r="N15" s="681"/>
      <c r="O15" s="681"/>
      <c r="P15" s="681"/>
      <c r="Q15" s="682"/>
      <c r="R15" s="683" t="s">
        <v>242</v>
      </c>
      <c r="S15" s="684"/>
      <c r="T15" s="684"/>
      <c r="U15" s="684"/>
      <c r="V15" s="684"/>
      <c r="W15" s="684"/>
      <c r="X15" s="684"/>
      <c r="Y15" s="685"/>
      <c r="Z15" s="686" t="s">
        <v>242</v>
      </c>
      <c r="AA15" s="686"/>
      <c r="AB15" s="686"/>
      <c r="AC15" s="686"/>
      <c r="AD15" s="687" t="s">
        <v>132</v>
      </c>
      <c r="AE15" s="687"/>
      <c r="AF15" s="687"/>
      <c r="AG15" s="687"/>
      <c r="AH15" s="687"/>
      <c r="AI15" s="687"/>
      <c r="AJ15" s="687"/>
      <c r="AK15" s="687"/>
      <c r="AL15" s="688" t="s">
        <v>132</v>
      </c>
      <c r="AM15" s="689"/>
      <c r="AN15" s="689"/>
      <c r="AO15" s="690"/>
      <c r="AP15" s="680" t="s">
        <v>268</v>
      </c>
      <c r="AQ15" s="681"/>
      <c r="AR15" s="681"/>
      <c r="AS15" s="681"/>
      <c r="AT15" s="681"/>
      <c r="AU15" s="681"/>
      <c r="AV15" s="681"/>
      <c r="AW15" s="681"/>
      <c r="AX15" s="681"/>
      <c r="AY15" s="681"/>
      <c r="AZ15" s="681"/>
      <c r="BA15" s="681"/>
      <c r="BB15" s="681"/>
      <c r="BC15" s="681"/>
      <c r="BD15" s="681"/>
      <c r="BE15" s="681"/>
      <c r="BF15" s="682"/>
      <c r="BG15" s="683">
        <v>327707</v>
      </c>
      <c r="BH15" s="684"/>
      <c r="BI15" s="684"/>
      <c r="BJ15" s="684"/>
      <c r="BK15" s="684"/>
      <c r="BL15" s="684"/>
      <c r="BM15" s="684"/>
      <c r="BN15" s="685"/>
      <c r="BO15" s="686">
        <v>4.0999999999999996</v>
      </c>
      <c r="BP15" s="686"/>
      <c r="BQ15" s="686"/>
      <c r="BR15" s="686"/>
      <c r="BS15" s="692" t="s">
        <v>242</v>
      </c>
      <c r="BT15" s="684"/>
      <c r="BU15" s="684"/>
      <c r="BV15" s="684"/>
      <c r="BW15" s="684"/>
      <c r="BX15" s="684"/>
      <c r="BY15" s="684"/>
      <c r="BZ15" s="684"/>
      <c r="CA15" s="684"/>
      <c r="CB15" s="693"/>
      <c r="CD15" s="698" t="s">
        <v>269</v>
      </c>
      <c r="CE15" s="699"/>
      <c r="CF15" s="699"/>
      <c r="CG15" s="699"/>
      <c r="CH15" s="699"/>
      <c r="CI15" s="699"/>
      <c r="CJ15" s="699"/>
      <c r="CK15" s="699"/>
      <c r="CL15" s="699"/>
      <c r="CM15" s="699"/>
      <c r="CN15" s="699"/>
      <c r="CO15" s="699"/>
      <c r="CP15" s="699"/>
      <c r="CQ15" s="700"/>
      <c r="CR15" s="683">
        <v>1297511</v>
      </c>
      <c r="CS15" s="684"/>
      <c r="CT15" s="684"/>
      <c r="CU15" s="684"/>
      <c r="CV15" s="684"/>
      <c r="CW15" s="684"/>
      <c r="CX15" s="684"/>
      <c r="CY15" s="685"/>
      <c r="CZ15" s="686">
        <v>10.4</v>
      </c>
      <c r="DA15" s="686"/>
      <c r="DB15" s="686"/>
      <c r="DC15" s="686"/>
      <c r="DD15" s="692">
        <v>61918</v>
      </c>
      <c r="DE15" s="684"/>
      <c r="DF15" s="684"/>
      <c r="DG15" s="684"/>
      <c r="DH15" s="684"/>
      <c r="DI15" s="684"/>
      <c r="DJ15" s="684"/>
      <c r="DK15" s="684"/>
      <c r="DL15" s="684"/>
      <c r="DM15" s="684"/>
      <c r="DN15" s="684"/>
      <c r="DO15" s="684"/>
      <c r="DP15" s="685"/>
      <c r="DQ15" s="692">
        <v>1207823</v>
      </c>
      <c r="DR15" s="684"/>
      <c r="DS15" s="684"/>
      <c r="DT15" s="684"/>
      <c r="DU15" s="684"/>
      <c r="DV15" s="684"/>
      <c r="DW15" s="684"/>
      <c r="DX15" s="684"/>
      <c r="DY15" s="684"/>
      <c r="DZ15" s="684"/>
      <c r="EA15" s="684"/>
      <c r="EB15" s="684"/>
      <c r="EC15" s="693"/>
    </row>
    <row r="16" spans="2:143" ht="11.25" customHeight="1" x14ac:dyDescent="0.2">
      <c r="B16" s="680" t="s">
        <v>270</v>
      </c>
      <c r="C16" s="681"/>
      <c r="D16" s="681"/>
      <c r="E16" s="681"/>
      <c r="F16" s="681"/>
      <c r="G16" s="681"/>
      <c r="H16" s="681"/>
      <c r="I16" s="681"/>
      <c r="J16" s="681"/>
      <c r="K16" s="681"/>
      <c r="L16" s="681"/>
      <c r="M16" s="681"/>
      <c r="N16" s="681"/>
      <c r="O16" s="681"/>
      <c r="P16" s="681"/>
      <c r="Q16" s="682"/>
      <c r="R16" s="683">
        <v>10032</v>
      </c>
      <c r="S16" s="684"/>
      <c r="T16" s="684"/>
      <c r="U16" s="684"/>
      <c r="V16" s="684"/>
      <c r="W16" s="684"/>
      <c r="X16" s="684"/>
      <c r="Y16" s="685"/>
      <c r="Z16" s="686">
        <v>0.1</v>
      </c>
      <c r="AA16" s="686"/>
      <c r="AB16" s="686"/>
      <c r="AC16" s="686"/>
      <c r="AD16" s="687">
        <v>10032</v>
      </c>
      <c r="AE16" s="687"/>
      <c r="AF16" s="687"/>
      <c r="AG16" s="687"/>
      <c r="AH16" s="687"/>
      <c r="AI16" s="687"/>
      <c r="AJ16" s="687"/>
      <c r="AK16" s="687"/>
      <c r="AL16" s="688">
        <v>0.1</v>
      </c>
      <c r="AM16" s="689"/>
      <c r="AN16" s="689"/>
      <c r="AO16" s="690"/>
      <c r="AP16" s="680" t="s">
        <v>271</v>
      </c>
      <c r="AQ16" s="681"/>
      <c r="AR16" s="681"/>
      <c r="AS16" s="681"/>
      <c r="AT16" s="681"/>
      <c r="AU16" s="681"/>
      <c r="AV16" s="681"/>
      <c r="AW16" s="681"/>
      <c r="AX16" s="681"/>
      <c r="AY16" s="681"/>
      <c r="AZ16" s="681"/>
      <c r="BA16" s="681"/>
      <c r="BB16" s="681"/>
      <c r="BC16" s="681"/>
      <c r="BD16" s="681"/>
      <c r="BE16" s="681"/>
      <c r="BF16" s="682"/>
      <c r="BG16" s="683" t="s">
        <v>132</v>
      </c>
      <c r="BH16" s="684"/>
      <c r="BI16" s="684"/>
      <c r="BJ16" s="684"/>
      <c r="BK16" s="684"/>
      <c r="BL16" s="684"/>
      <c r="BM16" s="684"/>
      <c r="BN16" s="685"/>
      <c r="BO16" s="686" t="s">
        <v>242</v>
      </c>
      <c r="BP16" s="686"/>
      <c r="BQ16" s="686"/>
      <c r="BR16" s="686"/>
      <c r="BS16" s="692" t="s">
        <v>132</v>
      </c>
      <c r="BT16" s="684"/>
      <c r="BU16" s="684"/>
      <c r="BV16" s="684"/>
      <c r="BW16" s="684"/>
      <c r="BX16" s="684"/>
      <c r="BY16" s="684"/>
      <c r="BZ16" s="684"/>
      <c r="CA16" s="684"/>
      <c r="CB16" s="693"/>
      <c r="CD16" s="698" t="s">
        <v>272</v>
      </c>
      <c r="CE16" s="699"/>
      <c r="CF16" s="699"/>
      <c r="CG16" s="699"/>
      <c r="CH16" s="699"/>
      <c r="CI16" s="699"/>
      <c r="CJ16" s="699"/>
      <c r="CK16" s="699"/>
      <c r="CL16" s="699"/>
      <c r="CM16" s="699"/>
      <c r="CN16" s="699"/>
      <c r="CO16" s="699"/>
      <c r="CP16" s="699"/>
      <c r="CQ16" s="700"/>
      <c r="CR16" s="683">
        <v>5944</v>
      </c>
      <c r="CS16" s="684"/>
      <c r="CT16" s="684"/>
      <c r="CU16" s="684"/>
      <c r="CV16" s="684"/>
      <c r="CW16" s="684"/>
      <c r="CX16" s="684"/>
      <c r="CY16" s="685"/>
      <c r="CZ16" s="686">
        <v>0</v>
      </c>
      <c r="DA16" s="686"/>
      <c r="DB16" s="686"/>
      <c r="DC16" s="686"/>
      <c r="DD16" s="692" t="s">
        <v>242</v>
      </c>
      <c r="DE16" s="684"/>
      <c r="DF16" s="684"/>
      <c r="DG16" s="684"/>
      <c r="DH16" s="684"/>
      <c r="DI16" s="684"/>
      <c r="DJ16" s="684"/>
      <c r="DK16" s="684"/>
      <c r="DL16" s="684"/>
      <c r="DM16" s="684"/>
      <c r="DN16" s="684"/>
      <c r="DO16" s="684"/>
      <c r="DP16" s="685"/>
      <c r="DQ16" s="692">
        <v>5078</v>
      </c>
      <c r="DR16" s="684"/>
      <c r="DS16" s="684"/>
      <c r="DT16" s="684"/>
      <c r="DU16" s="684"/>
      <c r="DV16" s="684"/>
      <c r="DW16" s="684"/>
      <c r="DX16" s="684"/>
      <c r="DY16" s="684"/>
      <c r="DZ16" s="684"/>
      <c r="EA16" s="684"/>
      <c r="EB16" s="684"/>
      <c r="EC16" s="693"/>
    </row>
    <row r="17" spans="2:133" ht="11.25" customHeight="1" x14ac:dyDescent="0.2">
      <c r="B17" s="680" t="s">
        <v>273</v>
      </c>
      <c r="C17" s="681"/>
      <c r="D17" s="681"/>
      <c r="E17" s="681"/>
      <c r="F17" s="681"/>
      <c r="G17" s="681"/>
      <c r="H17" s="681"/>
      <c r="I17" s="681"/>
      <c r="J17" s="681"/>
      <c r="K17" s="681"/>
      <c r="L17" s="681"/>
      <c r="M17" s="681"/>
      <c r="N17" s="681"/>
      <c r="O17" s="681"/>
      <c r="P17" s="681"/>
      <c r="Q17" s="682"/>
      <c r="R17" s="683">
        <v>100036</v>
      </c>
      <c r="S17" s="684"/>
      <c r="T17" s="684"/>
      <c r="U17" s="684"/>
      <c r="V17" s="684"/>
      <c r="W17" s="684"/>
      <c r="X17" s="684"/>
      <c r="Y17" s="685"/>
      <c r="Z17" s="686">
        <v>0.8</v>
      </c>
      <c r="AA17" s="686"/>
      <c r="AB17" s="686"/>
      <c r="AC17" s="686"/>
      <c r="AD17" s="687">
        <v>100036</v>
      </c>
      <c r="AE17" s="687"/>
      <c r="AF17" s="687"/>
      <c r="AG17" s="687"/>
      <c r="AH17" s="687"/>
      <c r="AI17" s="687"/>
      <c r="AJ17" s="687"/>
      <c r="AK17" s="687"/>
      <c r="AL17" s="688">
        <v>1.1000000000000001</v>
      </c>
      <c r="AM17" s="689"/>
      <c r="AN17" s="689"/>
      <c r="AO17" s="690"/>
      <c r="AP17" s="680" t="s">
        <v>274</v>
      </c>
      <c r="AQ17" s="681"/>
      <c r="AR17" s="681"/>
      <c r="AS17" s="681"/>
      <c r="AT17" s="681"/>
      <c r="AU17" s="681"/>
      <c r="AV17" s="681"/>
      <c r="AW17" s="681"/>
      <c r="AX17" s="681"/>
      <c r="AY17" s="681"/>
      <c r="AZ17" s="681"/>
      <c r="BA17" s="681"/>
      <c r="BB17" s="681"/>
      <c r="BC17" s="681"/>
      <c r="BD17" s="681"/>
      <c r="BE17" s="681"/>
      <c r="BF17" s="682"/>
      <c r="BG17" s="683" t="s">
        <v>132</v>
      </c>
      <c r="BH17" s="684"/>
      <c r="BI17" s="684"/>
      <c r="BJ17" s="684"/>
      <c r="BK17" s="684"/>
      <c r="BL17" s="684"/>
      <c r="BM17" s="684"/>
      <c r="BN17" s="685"/>
      <c r="BO17" s="686" t="s">
        <v>242</v>
      </c>
      <c r="BP17" s="686"/>
      <c r="BQ17" s="686"/>
      <c r="BR17" s="686"/>
      <c r="BS17" s="692" t="s">
        <v>242</v>
      </c>
      <c r="BT17" s="684"/>
      <c r="BU17" s="684"/>
      <c r="BV17" s="684"/>
      <c r="BW17" s="684"/>
      <c r="BX17" s="684"/>
      <c r="BY17" s="684"/>
      <c r="BZ17" s="684"/>
      <c r="CA17" s="684"/>
      <c r="CB17" s="693"/>
      <c r="CD17" s="698" t="s">
        <v>275</v>
      </c>
      <c r="CE17" s="699"/>
      <c r="CF17" s="699"/>
      <c r="CG17" s="699"/>
      <c r="CH17" s="699"/>
      <c r="CI17" s="699"/>
      <c r="CJ17" s="699"/>
      <c r="CK17" s="699"/>
      <c r="CL17" s="699"/>
      <c r="CM17" s="699"/>
      <c r="CN17" s="699"/>
      <c r="CO17" s="699"/>
      <c r="CP17" s="699"/>
      <c r="CQ17" s="700"/>
      <c r="CR17" s="683">
        <v>625452</v>
      </c>
      <c r="CS17" s="684"/>
      <c r="CT17" s="684"/>
      <c r="CU17" s="684"/>
      <c r="CV17" s="684"/>
      <c r="CW17" s="684"/>
      <c r="CX17" s="684"/>
      <c r="CY17" s="685"/>
      <c r="CZ17" s="686">
        <v>5</v>
      </c>
      <c r="DA17" s="686"/>
      <c r="DB17" s="686"/>
      <c r="DC17" s="686"/>
      <c r="DD17" s="692" t="s">
        <v>242</v>
      </c>
      <c r="DE17" s="684"/>
      <c r="DF17" s="684"/>
      <c r="DG17" s="684"/>
      <c r="DH17" s="684"/>
      <c r="DI17" s="684"/>
      <c r="DJ17" s="684"/>
      <c r="DK17" s="684"/>
      <c r="DL17" s="684"/>
      <c r="DM17" s="684"/>
      <c r="DN17" s="684"/>
      <c r="DO17" s="684"/>
      <c r="DP17" s="685"/>
      <c r="DQ17" s="692">
        <v>613937</v>
      </c>
      <c r="DR17" s="684"/>
      <c r="DS17" s="684"/>
      <c r="DT17" s="684"/>
      <c r="DU17" s="684"/>
      <c r="DV17" s="684"/>
      <c r="DW17" s="684"/>
      <c r="DX17" s="684"/>
      <c r="DY17" s="684"/>
      <c r="DZ17" s="684"/>
      <c r="EA17" s="684"/>
      <c r="EB17" s="684"/>
      <c r="EC17" s="693"/>
    </row>
    <row r="18" spans="2:133" ht="11.25" customHeight="1" x14ac:dyDescent="0.2">
      <c r="B18" s="680" t="s">
        <v>276</v>
      </c>
      <c r="C18" s="681"/>
      <c r="D18" s="681"/>
      <c r="E18" s="681"/>
      <c r="F18" s="681"/>
      <c r="G18" s="681"/>
      <c r="H18" s="681"/>
      <c r="I18" s="681"/>
      <c r="J18" s="681"/>
      <c r="K18" s="681"/>
      <c r="L18" s="681"/>
      <c r="M18" s="681"/>
      <c r="N18" s="681"/>
      <c r="O18" s="681"/>
      <c r="P18" s="681"/>
      <c r="Q18" s="682"/>
      <c r="R18" s="683">
        <v>36359</v>
      </c>
      <c r="S18" s="684"/>
      <c r="T18" s="684"/>
      <c r="U18" s="684"/>
      <c r="V18" s="684"/>
      <c r="W18" s="684"/>
      <c r="X18" s="684"/>
      <c r="Y18" s="685"/>
      <c r="Z18" s="686">
        <v>0.3</v>
      </c>
      <c r="AA18" s="686"/>
      <c r="AB18" s="686"/>
      <c r="AC18" s="686"/>
      <c r="AD18" s="687">
        <v>36359</v>
      </c>
      <c r="AE18" s="687"/>
      <c r="AF18" s="687"/>
      <c r="AG18" s="687"/>
      <c r="AH18" s="687"/>
      <c r="AI18" s="687"/>
      <c r="AJ18" s="687"/>
      <c r="AK18" s="687"/>
      <c r="AL18" s="688">
        <v>0.4</v>
      </c>
      <c r="AM18" s="689"/>
      <c r="AN18" s="689"/>
      <c r="AO18" s="690"/>
      <c r="AP18" s="680" t="s">
        <v>277</v>
      </c>
      <c r="AQ18" s="681"/>
      <c r="AR18" s="681"/>
      <c r="AS18" s="681"/>
      <c r="AT18" s="681"/>
      <c r="AU18" s="681"/>
      <c r="AV18" s="681"/>
      <c r="AW18" s="681"/>
      <c r="AX18" s="681"/>
      <c r="AY18" s="681"/>
      <c r="AZ18" s="681"/>
      <c r="BA18" s="681"/>
      <c r="BB18" s="681"/>
      <c r="BC18" s="681"/>
      <c r="BD18" s="681"/>
      <c r="BE18" s="681"/>
      <c r="BF18" s="682"/>
      <c r="BG18" s="683" t="s">
        <v>242</v>
      </c>
      <c r="BH18" s="684"/>
      <c r="BI18" s="684"/>
      <c r="BJ18" s="684"/>
      <c r="BK18" s="684"/>
      <c r="BL18" s="684"/>
      <c r="BM18" s="684"/>
      <c r="BN18" s="685"/>
      <c r="BO18" s="686" t="s">
        <v>242</v>
      </c>
      <c r="BP18" s="686"/>
      <c r="BQ18" s="686"/>
      <c r="BR18" s="686"/>
      <c r="BS18" s="692" t="s">
        <v>132</v>
      </c>
      <c r="BT18" s="684"/>
      <c r="BU18" s="684"/>
      <c r="BV18" s="684"/>
      <c r="BW18" s="684"/>
      <c r="BX18" s="684"/>
      <c r="BY18" s="684"/>
      <c r="BZ18" s="684"/>
      <c r="CA18" s="684"/>
      <c r="CB18" s="693"/>
      <c r="CD18" s="698" t="s">
        <v>278</v>
      </c>
      <c r="CE18" s="699"/>
      <c r="CF18" s="699"/>
      <c r="CG18" s="699"/>
      <c r="CH18" s="699"/>
      <c r="CI18" s="699"/>
      <c r="CJ18" s="699"/>
      <c r="CK18" s="699"/>
      <c r="CL18" s="699"/>
      <c r="CM18" s="699"/>
      <c r="CN18" s="699"/>
      <c r="CO18" s="699"/>
      <c r="CP18" s="699"/>
      <c r="CQ18" s="700"/>
      <c r="CR18" s="683" t="s">
        <v>242</v>
      </c>
      <c r="CS18" s="684"/>
      <c r="CT18" s="684"/>
      <c r="CU18" s="684"/>
      <c r="CV18" s="684"/>
      <c r="CW18" s="684"/>
      <c r="CX18" s="684"/>
      <c r="CY18" s="685"/>
      <c r="CZ18" s="686" t="s">
        <v>242</v>
      </c>
      <c r="DA18" s="686"/>
      <c r="DB18" s="686"/>
      <c r="DC18" s="686"/>
      <c r="DD18" s="692" t="s">
        <v>242</v>
      </c>
      <c r="DE18" s="684"/>
      <c r="DF18" s="684"/>
      <c r="DG18" s="684"/>
      <c r="DH18" s="684"/>
      <c r="DI18" s="684"/>
      <c r="DJ18" s="684"/>
      <c r="DK18" s="684"/>
      <c r="DL18" s="684"/>
      <c r="DM18" s="684"/>
      <c r="DN18" s="684"/>
      <c r="DO18" s="684"/>
      <c r="DP18" s="685"/>
      <c r="DQ18" s="692" t="s">
        <v>132</v>
      </c>
      <c r="DR18" s="684"/>
      <c r="DS18" s="684"/>
      <c r="DT18" s="684"/>
      <c r="DU18" s="684"/>
      <c r="DV18" s="684"/>
      <c r="DW18" s="684"/>
      <c r="DX18" s="684"/>
      <c r="DY18" s="684"/>
      <c r="DZ18" s="684"/>
      <c r="EA18" s="684"/>
      <c r="EB18" s="684"/>
      <c r="EC18" s="693"/>
    </row>
    <row r="19" spans="2:133" ht="11.25" customHeight="1" x14ac:dyDescent="0.2">
      <c r="B19" s="680" t="s">
        <v>279</v>
      </c>
      <c r="C19" s="681"/>
      <c r="D19" s="681"/>
      <c r="E19" s="681"/>
      <c r="F19" s="681"/>
      <c r="G19" s="681"/>
      <c r="H19" s="681"/>
      <c r="I19" s="681"/>
      <c r="J19" s="681"/>
      <c r="K19" s="681"/>
      <c r="L19" s="681"/>
      <c r="M19" s="681"/>
      <c r="N19" s="681"/>
      <c r="O19" s="681"/>
      <c r="P19" s="681"/>
      <c r="Q19" s="682"/>
      <c r="R19" s="683">
        <v>5218</v>
      </c>
      <c r="S19" s="684"/>
      <c r="T19" s="684"/>
      <c r="U19" s="684"/>
      <c r="V19" s="684"/>
      <c r="W19" s="684"/>
      <c r="X19" s="684"/>
      <c r="Y19" s="685"/>
      <c r="Z19" s="686">
        <v>0</v>
      </c>
      <c r="AA19" s="686"/>
      <c r="AB19" s="686"/>
      <c r="AC19" s="686"/>
      <c r="AD19" s="687">
        <v>5218</v>
      </c>
      <c r="AE19" s="687"/>
      <c r="AF19" s="687"/>
      <c r="AG19" s="687"/>
      <c r="AH19" s="687"/>
      <c r="AI19" s="687"/>
      <c r="AJ19" s="687"/>
      <c r="AK19" s="687"/>
      <c r="AL19" s="688">
        <v>0.1</v>
      </c>
      <c r="AM19" s="689"/>
      <c r="AN19" s="689"/>
      <c r="AO19" s="690"/>
      <c r="AP19" s="680" t="s">
        <v>280</v>
      </c>
      <c r="AQ19" s="681"/>
      <c r="AR19" s="681"/>
      <c r="AS19" s="681"/>
      <c r="AT19" s="681"/>
      <c r="AU19" s="681"/>
      <c r="AV19" s="681"/>
      <c r="AW19" s="681"/>
      <c r="AX19" s="681"/>
      <c r="AY19" s="681"/>
      <c r="AZ19" s="681"/>
      <c r="BA19" s="681"/>
      <c r="BB19" s="681"/>
      <c r="BC19" s="681"/>
      <c r="BD19" s="681"/>
      <c r="BE19" s="681"/>
      <c r="BF19" s="682"/>
      <c r="BG19" s="683">
        <v>431497</v>
      </c>
      <c r="BH19" s="684"/>
      <c r="BI19" s="684"/>
      <c r="BJ19" s="684"/>
      <c r="BK19" s="684"/>
      <c r="BL19" s="684"/>
      <c r="BM19" s="684"/>
      <c r="BN19" s="685"/>
      <c r="BO19" s="686">
        <v>5.4</v>
      </c>
      <c r="BP19" s="686"/>
      <c r="BQ19" s="686"/>
      <c r="BR19" s="686"/>
      <c r="BS19" s="692" t="s">
        <v>132</v>
      </c>
      <c r="BT19" s="684"/>
      <c r="BU19" s="684"/>
      <c r="BV19" s="684"/>
      <c r="BW19" s="684"/>
      <c r="BX19" s="684"/>
      <c r="BY19" s="684"/>
      <c r="BZ19" s="684"/>
      <c r="CA19" s="684"/>
      <c r="CB19" s="693"/>
      <c r="CD19" s="698" t="s">
        <v>281</v>
      </c>
      <c r="CE19" s="699"/>
      <c r="CF19" s="699"/>
      <c r="CG19" s="699"/>
      <c r="CH19" s="699"/>
      <c r="CI19" s="699"/>
      <c r="CJ19" s="699"/>
      <c r="CK19" s="699"/>
      <c r="CL19" s="699"/>
      <c r="CM19" s="699"/>
      <c r="CN19" s="699"/>
      <c r="CO19" s="699"/>
      <c r="CP19" s="699"/>
      <c r="CQ19" s="700"/>
      <c r="CR19" s="683" t="s">
        <v>132</v>
      </c>
      <c r="CS19" s="684"/>
      <c r="CT19" s="684"/>
      <c r="CU19" s="684"/>
      <c r="CV19" s="684"/>
      <c r="CW19" s="684"/>
      <c r="CX19" s="684"/>
      <c r="CY19" s="685"/>
      <c r="CZ19" s="686" t="s">
        <v>242</v>
      </c>
      <c r="DA19" s="686"/>
      <c r="DB19" s="686"/>
      <c r="DC19" s="686"/>
      <c r="DD19" s="692" t="s">
        <v>242</v>
      </c>
      <c r="DE19" s="684"/>
      <c r="DF19" s="684"/>
      <c r="DG19" s="684"/>
      <c r="DH19" s="684"/>
      <c r="DI19" s="684"/>
      <c r="DJ19" s="684"/>
      <c r="DK19" s="684"/>
      <c r="DL19" s="684"/>
      <c r="DM19" s="684"/>
      <c r="DN19" s="684"/>
      <c r="DO19" s="684"/>
      <c r="DP19" s="685"/>
      <c r="DQ19" s="692" t="s">
        <v>242</v>
      </c>
      <c r="DR19" s="684"/>
      <c r="DS19" s="684"/>
      <c r="DT19" s="684"/>
      <c r="DU19" s="684"/>
      <c r="DV19" s="684"/>
      <c r="DW19" s="684"/>
      <c r="DX19" s="684"/>
      <c r="DY19" s="684"/>
      <c r="DZ19" s="684"/>
      <c r="EA19" s="684"/>
      <c r="EB19" s="684"/>
      <c r="EC19" s="693"/>
    </row>
    <row r="20" spans="2:133" ht="11.25" customHeight="1" x14ac:dyDescent="0.2">
      <c r="B20" s="680" t="s">
        <v>282</v>
      </c>
      <c r="C20" s="681"/>
      <c r="D20" s="681"/>
      <c r="E20" s="681"/>
      <c r="F20" s="681"/>
      <c r="G20" s="681"/>
      <c r="H20" s="681"/>
      <c r="I20" s="681"/>
      <c r="J20" s="681"/>
      <c r="K20" s="681"/>
      <c r="L20" s="681"/>
      <c r="M20" s="681"/>
      <c r="N20" s="681"/>
      <c r="O20" s="681"/>
      <c r="P20" s="681"/>
      <c r="Q20" s="682"/>
      <c r="R20" s="683">
        <v>1683</v>
      </c>
      <c r="S20" s="684"/>
      <c r="T20" s="684"/>
      <c r="U20" s="684"/>
      <c r="V20" s="684"/>
      <c r="W20" s="684"/>
      <c r="X20" s="684"/>
      <c r="Y20" s="685"/>
      <c r="Z20" s="686">
        <v>0</v>
      </c>
      <c r="AA20" s="686"/>
      <c r="AB20" s="686"/>
      <c r="AC20" s="686"/>
      <c r="AD20" s="687">
        <v>1683</v>
      </c>
      <c r="AE20" s="687"/>
      <c r="AF20" s="687"/>
      <c r="AG20" s="687"/>
      <c r="AH20" s="687"/>
      <c r="AI20" s="687"/>
      <c r="AJ20" s="687"/>
      <c r="AK20" s="687"/>
      <c r="AL20" s="688">
        <v>0</v>
      </c>
      <c r="AM20" s="689"/>
      <c r="AN20" s="689"/>
      <c r="AO20" s="690"/>
      <c r="AP20" s="680" t="s">
        <v>283</v>
      </c>
      <c r="AQ20" s="681"/>
      <c r="AR20" s="681"/>
      <c r="AS20" s="681"/>
      <c r="AT20" s="681"/>
      <c r="AU20" s="681"/>
      <c r="AV20" s="681"/>
      <c r="AW20" s="681"/>
      <c r="AX20" s="681"/>
      <c r="AY20" s="681"/>
      <c r="AZ20" s="681"/>
      <c r="BA20" s="681"/>
      <c r="BB20" s="681"/>
      <c r="BC20" s="681"/>
      <c r="BD20" s="681"/>
      <c r="BE20" s="681"/>
      <c r="BF20" s="682"/>
      <c r="BG20" s="683">
        <v>431497</v>
      </c>
      <c r="BH20" s="684"/>
      <c r="BI20" s="684"/>
      <c r="BJ20" s="684"/>
      <c r="BK20" s="684"/>
      <c r="BL20" s="684"/>
      <c r="BM20" s="684"/>
      <c r="BN20" s="685"/>
      <c r="BO20" s="686">
        <v>5.4</v>
      </c>
      <c r="BP20" s="686"/>
      <c r="BQ20" s="686"/>
      <c r="BR20" s="686"/>
      <c r="BS20" s="692" t="s">
        <v>242</v>
      </c>
      <c r="BT20" s="684"/>
      <c r="BU20" s="684"/>
      <c r="BV20" s="684"/>
      <c r="BW20" s="684"/>
      <c r="BX20" s="684"/>
      <c r="BY20" s="684"/>
      <c r="BZ20" s="684"/>
      <c r="CA20" s="684"/>
      <c r="CB20" s="693"/>
      <c r="CD20" s="698" t="s">
        <v>284</v>
      </c>
      <c r="CE20" s="699"/>
      <c r="CF20" s="699"/>
      <c r="CG20" s="699"/>
      <c r="CH20" s="699"/>
      <c r="CI20" s="699"/>
      <c r="CJ20" s="699"/>
      <c r="CK20" s="699"/>
      <c r="CL20" s="699"/>
      <c r="CM20" s="699"/>
      <c r="CN20" s="699"/>
      <c r="CO20" s="699"/>
      <c r="CP20" s="699"/>
      <c r="CQ20" s="700"/>
      <c r="CR20" s="683">
        <v>12492074</v>
      </c>
      <c r="CS20" s="684"/>
      <c r="CT20" s="684"/>
      <c r="CU20" s="684"/>
      <c r="CV20" s="684"/>
      <c r="CW20" s="684"/>
      <c r="CX20" s="684"/>
      <c r="CY20" s="685"/>
      <c r="CZ20" s="686">
        <v>100</v>
      </c>
      <c r="DA20" s="686"/>
      <c r="DB20" s="686"/>
      <c r="DC20" s="686"/>
      <c r="DD20" s="692">
        <v>818625</v>
      </c>
      <c r="DE20" s="684"/>
      <c r="DF20" s="684"/>
      <c r="DG20" s="684"/>
      <c r="DH20" s="684"/>
      <c r="DI20" s="684"/>
      <c r="DJ20" s="684"/>
      <c r="DK20" s="684"/>
      <c r="DL20" s="684"/>
      <c r="DM20" s="684"/>
      <c r="DN20" s="684"/>
      <c r="DO20" s="684"/>
      <c r="DP20" s="685"/>
      <c r="DQ20" s="692">
        <v>9440278</v>
      </c>
      <c r="DR20" s="684"/>
      <c r="DS20" s="684"/>
      <c r="DT20" s="684"/>
      <c r="DU20" s="684"/>
      <c r="DV20" s="684"/>
      <c r="DW20" s="684"/>
      <c r="DX20" s="684"/>
      <c r="DY20" s="684"/>
      <c r="DZ20" s="684"/>
      <c r="EA20" s="684"/>
      <c r="EB20" s="684"/>
      <c r="EC20" s="693"/>
    </row>
    <row r="21" spans="2:133" ht="11.25" customHeight="1" x14ac:dyDescent="0.2">
      <c r="B21" s="680" t="s">
        <v>285</v>
      </c>
      <c r="C21" s="681"/>
      <c r="D21" s="681"/>
      <c r="E21" s="681"/>
      <c r="F21" s="681"/>
      <c r="G21" s="681"/>
      <c r="H21" s="681"/>
      <c r="I21" s="681"/>
      <c r="J21" s="681"/>
      <c r="K21" s="681"/>
      <c r="L21" s="681"/>
      <c r="M21" s="681"/>
      <c r="N21" s="681"/>
      <c r="O21" s="681"/>
      <c r="P21" s="681"/>
      <c r="Q21" s="682"/>
      <c r="R21" s="683">
        <v>56776</v>
      </c>
      <c r="S21" s="684"/>
      <c r="T21" s="684"/>
      <c r="U21" s="684"/>
      <c r="V21" s="684"/>
      <c r="W21" s="684"/>
      <c r="X21" s="684"/>
      <c r="Y21" s="685"/>
      <c r="Z21" s="686">
        <v>0.4</v>
      </c>
      <c r="AA21" s="686"/>
      <c r="AB21" s="686"/>
      <c r="AC21" s="686"/>
      <c r="AD21" s="687">
        <v>56776</v>
      </c>
      <c r="AE21" s="687"/>
      <c r="AF21" s="687"/>
      <c r="AG21" s="687"/>
      <c r="AH21" s="687"/>
      <c r="AI21" s="687"/>
      <c r="AJ21" s="687"/>
      <c r="AK21" s="687"/>
      <c r="AL21" s="688">
        <v>0.7</v>
      </c>
      <c r="AM21" s="689"/>
      <c r="AN21" s="689"/>
      <c r="AO21" s="690"/>
      <c r="AP21" s="702" t="s">
        <v>286</v>
      </c>
      <c r="AQ21" s="703"/>
      <c r="AR21" s="703"/>
      <c r="AS21" s="703"/>
      <c r="AT21" s="703"/>
      <c r="AU21" s="703"/>
      <c r="AV21" s="703"/>
      <c r="AW21" s="703"/>
      <c r="AX21" s="703"/>
      <c r="AY21" s="703"/>
      <c r="AZ21" s="703"/>
      <c r="BA21" s="703"/>
      <c r="BB21" s="703"/>
      <c r="BC21" s="703"/>
      <c r="BD21" s="703"/>
      <c r="BE21" s="703"/>
      <c r="BF21" s="704"/>
      <c r="BG21" s="683" t="s">
        <v>242</v>
      </c>
      <c r="BH21" s="684"/>
      <c r="BI21" s="684"/>
      <c r="BJ21" s="684"/>
      <c r="BK21" s="684"/>
      <c r="BL21" s="684"/>
      <c r="BM21" s="684"/>
      <c r="BN21" s="685"/>
      <c r="BO21" s="686" t="s">
        <v>242</v>
      </c>
      <c r="BP21" s="686"/>
      <c r="BQ21" s="686"/>
      <c r="BR21" s="686"/>
      <c r="BS21" s="692" t="s">
        <v>242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287</v>
      </c>
      <c r="C22" s="681"/>
      <c r="D22" s="681"/>
      <c r="E22" s="681"/>
      <c r="F22" s="681"/>
      <c r="G22" s="681"/>
      <c r="H22" s="681"/>
      <c r="I22" s="681"/>
      <c r="J22" s="681"/>
      <c r="K22" s="681"/>
      <c r="L22" s="681"/>
      <c r="M22" s="681"/>
      <c r="N22" s="681"/>
      <c r="O22" s="681"/>
      <c r="P22" s="681"/>
      <c r="Q22" s="682"/>
      <c r="R22" s="683">
        <v>5938</v>
      </c>
      <c r="S22" s="684"/>
      <c r="T22" s="684"/>
      <c r="U22" s="684"/>
      <c r="V22" s="684"/>
      <c r="W22" s="684"/>
      <c r="X22" s="684"/>
      <c r="Y22" s="685"/>
      <c r="Z22" s="686">
        <v>0</v>
      </c>
      <c r="AA22" s="686"/>
      <c r="AB22" s="686"/>
      <c r="AC22" s="686"/>
      <c r="AD22" s="687" t="s">
        <v>242</v>
      </c>
      <c r="AE22" s="687"/>
      <c r="AF22" s="687"/>
      <c r="AG22" s="687"/>
      <c r="AH22" s="687"/>
      <c r="AI22" s="687"/>
      <c r="AJ22" s="687"/>
      <c r="AK22" s="687"/>
      <c r="AL22" s="688" t="s">
        <v>242</v>
      </c>
      <c r="AM22" s="689"/>
      <c r="AN22" s="689"/>
      <c r="AO22" s="690"/>
      <c r="AP22" s="702" t="s">
        <v>288</v>
      </c>
      <c r="AQ22" s="703"/>
      <c r="AR22" s="703"/>
      <c r="AS22" s="703"/>
      <c r="AT22" s="703"/>
      <c r="AU22" s="703"/>
      <c r="AV22" s="703"/>
      <c r="AW22" s="703"/>
      <c r="AX22" s="703"/>
      <c r="AY22" s="703"/>
      <c r="AZ22" s="703"/>
      <c r="BA22" s="703"/>
      <c r="BB22" s="703"/>
      <c r="BC22" s="703"/>
      <c r="BD22" s="703"/>
      <c r="BE22" s="703"/>
      <c r="BF22" s="704"/>
      <c r="BG22" s="683" t="s">
        <v>242</v>
      </c>
      <c r="BH22" s="684"/>
      <c r="BI22" s="684"/>
      <c r="BJ22" s="684"/>
      <c r="BK22" s="684"/>
      <c r="BL22" s="684"/>
      <c r="BM22" s="684"/>
      <c r="BN22" s="685"/>
      <c r="BO22" s="686" t="s">
        <v>242</v>
      </c>
      <c r="BP22" s="686"/>
      <c r="BQ22" s="686"/>
      <c r="BR22" s="686"/>
      <c r="BS22" s="692" t="s">
        <v>132</v>
      </c>
      <c r="BT22" s="684"/>
      <c r="BU22" s="684"/>
      <c r="BV22" s="684"/>
      <c r="BW22" s="684"/>
      <c r="BX22" s="684"/>
      <c r="BY22" s="684"/>
      <c r="BZ22" s="684"/>
      <c r="CA22" s="684"/>
      <c r="CB22" s="693"/>
      <c r="CD22" s="665" t="s">
        <v>289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290</v>
      </c>
      <c r="C23" s="681"/>
      <c r="D23" s="681"/>
      <c r="E23" s="681"/>
      <c r="F23" s="681"/>
      <c r="G23" s="681"/>
      <c r="H23" s="681"/>
      <c r="I23" s="681"/>
      <c r="J23" s="681"/>
      <c r="K23" s="681"/>
      <c r="L23" s="681"/>
      <c r="M23" s="681"/>
      <c r="N23" s="681"/>
      <c r="O23" s="681"/>
      <c r="P23" s="681"/>
      <c r="Q23" s="682"/>
      <c r="R23" s="683" t="s">
        <v>242</v>
      </c>
      <c r="S23" s="684"/>
      <c r="T23" s="684"/>
      <c r="U23" s="684"/>
      <c r="V23" s="684"/>
      <c r="W23" s="684"/>
      <c r="X23" s="684"/>
      <c r="Y23" s="685"/>
      <c r="Z23" s="686" t="s">
        <v>132</v>
      </c>
      <c r="AA23" s="686"/>
      <c r="AB23" s="686"/>
      <c r="AC23" s="686"/>
      <c r="AD23" s="687" t="s">
        <v>242</v>
      </c>
      <c r="AE23" s="687"/>
      <c r="AF23" s="687"/>
      <c r="AG23" s="687"/>
      <c r="AH23" s="687"/>
      <c r="AI23" s="687"/>
      <c r="AJ23" s="687"/>
      <c r="AK23" s="687"/>
      <c r="AL23" s="688" t="s">
        <v>132</v>
      </c>
      <c r="AM23" s="689"/>
      <c r="AN23" s="689"/>
      <c r="AO23" s="690"/>
      <c r="AP23" s="702" t="s">
        <v>291</v>
      </c>
      <c r="AQ23" s="703"/>
      <c r="AR23" s="703"/>
      <c r="AS23" s="703"/>
      <c r="AT23" s="703"/>
      <c r="AU23" s="703"/>
      <c r="AV23" s="703"/>
      <c r="AW23" s="703"/>
      <c r="AX23" s="703"/>
      <c r="AY23" s="703"/>
      <c r="AZ23" s="703"/>
      <c r="BA23" s="703"/>
      <c r="BB23" s="703"/>
      <c r="BC23" s="703"/>
      <c r="BD23" s="703"/>
      <c r="BE23" s="703"/>
      <c r="BF23" s="704"/>
      <c r="BG23" s="683">
        <v>431497</v>
      </c>
      <c r="BH23" s="684"/>
      <c r="BI23" s="684"/>
      <c r="BJ23" s="684"/>
      <c r="BK23" s="684"/>
      <c r="BL23" s="684"/>
      <c r="BM23" s="684"/>
      <c r="BN23" s="685"/>
      <c r="BO23" s="686">
        <v>5.4</v>
      </c>
      <c r="BP23" s="686"/>
      <c r="BQ23" s="686"/>
      <c r="BR23" s="686"/>
      <c r="BS23" s="692" t="s">
        <v>242</v>
      </c>
      <c r="BT23" s="684"/>
      <c r="BU23" s="684"/>
      <c r="BV23" s="684"/>
      <c r="BW23" s="684"/>
      <c r="BX23" s="684"/>
      <c r="BY23" s="684"/>
      <c r="BZ23" s="684"/>
      <c r="CA23" s="684"/>
      <c r="CB23" s="693"/>
      <c r="CD23" s="665" t="s">
        <v>230</v>
      </c>
      <c r="CE23" s="666"/>
      <c r="CF23" s="666"/>
      <c r="CG23" s="666"/>
      <c r="CH23" s="666"/>
      <c r="CI23" s="666"/>
      <c r="CJ23" s="666"/>
      <c r="CK23" s="666"/>
      <c r="CL23" s="666"/>
      <c r="CM23" s="666"/>
      <c r="CN23" s="666"/>
      <c r="CO23" s="666"/>
      <c r="CP23" s="666"/>
      <c r="CQ23" s="667"/>
      <c r="CR23" s="665" t="s">
        <v>292</v>
      </c>
      <c r="CS23" s="666"/>
      <c r="CT23" s="666"/>
      <c r="CU23" s="666"/>
      <c r="CV23" s="666"/>
      <c r="CW23" s="666"/>
      <c r="CX23" s="666"/>
      <c r="CY23" s="667"/>
      <c r="CZ23" s="665" t="s">
        <v>293</v>
      </c>
      <c r="DA23" s="666"/>
      <c r="DB23" s="666"/>
      <c r="DC23" s="667"/>
      <c r="DD23" s="665" t="s">
        <v>294</v>
      </c>
      <c r="DE23" s="666"/>
      <c r="DF23" s="666"/>
      <c r="DG23" s="666"/>
      <c r="DH23" s="666"/>
      <c r="DI23" s="666"/>
      <c r="DJ23" s="666"/>
      <c r="DK23" s="667"/>
      <c r="DL23" s="714" t="s">
        <v>295</v>
      </c>
      <c r="DM23" s="715"/>
      <c r="DN23" s="715"/>
      <c r="DO23" s="715"/>
      <c r="DP23" s="715"/>
      <c r="DQ23" s="715"/>
      <c r="DR23" s="715"/>
      <c r="DS23" s="715"/>
      <c r="DT23" s="715"/>
      <c r="DU23" s="715"/>
      <c r="DV23" s="716"/>
      <c r="DW23" s="665" t="s">
        <v>296</v>
      </c>
      <c r="DX23" s="666"/>
      <c r="DY23" s="666"/>
      <c r="DZ23" s="666"/>
      <c r="EA23" s="666"/>
      <c r="EB23" s="666"/>
      <c r="EC23" s="667"/>
    </row>
    <row r="24" spans="2:133" ht="11.25" customHeight="1" x14ac:dyDescent="0.2">
      <c r="B24" s="680" t="s">
        <v>297</v>
      </c>
      <c r="C24" s="681"/>
      <c r="D24" s="681"/>
      <c r="E24" s="681"/>
      <c r="F24" s="681"/>
      <c r="G24" s="681"/>
      <c r="H24" s="681"/>
      <c r="I24" s="681"/>
      <c r="J24" s="681"/>
      <c r="K24" s="681"/>
      <c r="L24" s="681"/>
      <c r="M24" s="681"/>
      <c r="N24" s="681"/>
      <c r="O24" s="681"/>
      <c r="P24" s="681"/>
      <c r="Q24" s="682"/>
      <c r="R24" s="683">
        <v>5938</v>
      </c>
      <c r="S24" s="684"/>
      <c r="T24" s="684"/>
      <c r="U24" s="684"/>
      <c r="V24" s="684"/>
      <c r="W24" s="684"/>
      <c r="X24" s="684"/>
      <c r="Y24" s="685"/>
      <c r="Z24" s="686">
        <v>0</v>
      </c>
      <c r="AA24" s="686"/>
      <c r="AB24" s="686"/>
      <c r="AC24" s="686"/>
      <c r="AD24" s="687" t="s">
        <v>242</v>
      </c>
      <c r="AE24" s="687"/>
      <c r="AF24" s="687"/>
      <c r="AG24" s="687"/>
      <c r="AH24" s="687"/>
      <c r="AI24" s="687"/>
      <c r="AJ24" s="687"/>
      <c r="AK24" s="687"/>
      <c r="AL24" s="688" t="s">
        <v>132</v>
      </c>
      <c r="AM24" s="689"/>
      <c r="AN24" s="689"/>
      <c r="AO24" s="690"/>
      <c r="AP24" s="702" t="s">
        <v>298</v>
      </c>
      <c r="AQ24" s="703"/>
      <c r="AR24" s="703"/>
      <c r="AS24" s="703"/>
      <c r="AT24" s="703"/>
      <c r="AU24" s="703"/>
      <c r="AV24" s="703"/>
      <c r="AW24" s="703"/>
      <c r="AX24" s="703"/>
      <c r="AY24" s="703"/>
      <c r="AZ24" s="703"/>
      <c r="BA24" s="703"/>
      <c r="BB24" s="703"/>
      <c r="BC24" s="703"/>
      <c r="BD24" s="703"/>
      <c r="BE24" s="703"/>
      <c r="BF24" s="704"/>
      <c r="BG24" s="683" t="s">
        <v>132</v>
      </c>
      <c r="BH24" s="684"/>
      <c r="BI24" s="684"/>
      <c r="BJ24" s="684"/>
      <c r="BK24" s="684"/>
      <c r="BL24" s="684"/>
      <c r="BM24" s="684"/>
      <c r="BN24" s="685"/>
      <c r="BO24" s="686" t="s">
        <v>132</v>
      </c>
      <c r="BP24" s="686"/>
      <c r="BQ24" s="686"/>
      <c r="BR24" s="686"/>
      <c r="BS24" s="692" t="s">
        <v>132</v>
      </c>
      <c r="BT24" s="684"/>
      <c r="BU24" s="684"/>
      <c r="BV24" s="684"/>
      <c r="BW24" s="684"/>
      <c r="BX24" s="684"/>
      <c r="BY24" s="684"/>
      <c r="BZ24" s="684"/>
      <c r="CA24" s="684"/>
      <c r="CB24" s="693"/>
      <c r="CD24" s="694" t="s">
        <v>299</v>
      </c>
      <c r="CE24" s="695"/>
      <c r="CF24" s="695"/>
      <c r="CG24" s="695"/>
      <c r="CH24" s="695"/>
      <c r="CI24" s="695"/>
      <c r="CJ24" s="695"/>
      <c r="CK24" s="695"/>
      <c r="CL24" s="695"/>
      <c r="CM24" s="695"/>
      <c r="CN24" s="695"/>
      <c r="CO24" s="695"/>
      <c r="CP24" s="695"/>
      <c r="CQ24" s="696"/>
      <c r="CR24" s="672">
        <v>6218452</v>
      </c>
      <c r="CS24" s="673"/>
      <c r="CT24" s="673"/>
      <c r="CU24" s="673"/>
      <c r="CV24" s="673"/>
      <c r="CW24" s="673"/>
      <c r="CX24" s="673"/>
      <c r="CY24" s="674"/>
      <c r="CZ24" s="677">
        <v>49.8</v>
      </c>
      <c r="DA24" s="678"/>
      <c r="DB24" s="678"/>
      <c r="DC24" s="697"/>
      <c r="DD24" s="722">
        <v>4515922</v>
      </c>
      <c r="DE24" s="673"/>
      <c r="DF24" s="673"/>
      <c r="DG24" s="673"/>
      <c r="DH24" s="673"/>
      <c r="DI24" s="673"/>
      <c r="DJ24" s="673"/>
      <c r="DK24" s="674"/>
      <c r="DL24" s="722">
        <v>4433721</v>
      </c>
      <c r="DM24" s="673"/>
      <c r="DN24" s="673"/>
      <c r="DO24" s="673"/>
      <c r="DP24" s="673"/>
      <c r="DQ24" s="673"/>
      <c r="DR24" s="673"/>
      <c r="DS24" s="673"/>
      <c r="DT24" s="673"/>
      <c r="DU24" s="673"/>
      <c r="DV24" s="674"/>
      <c r="DW24" s="677">
        <v>50.9</v>
      </c>
      <c r="DX24" s="678"/>
      <c r="DY24" s="678"/>
      <c r="DZ24" s="678"/>
      <c r="EA24" s="678"/>
      <c r="EB24" s="678"/>
      <c r="EC24" s="679"/>
    </row>
    <row r="25" spans="2:133" ht="11.25" customHeight="1" x14ac:dyDescent="0.2">
      <c r="B25" s="680" t="s">
        <v>300</v>
      </c>
      <c r="C25" s="681"/>
      <c r="D25" s="681"/>
      <c r="E25" s="681"/>
      <c r="F25" s="681"/>
      <c r="G25" s="681"/>
      <c r="H25" s="681"/>
      <c r="I25" s="681"/>
      <c r="J25" s="681"/>
      <c r="K25" s="681"/>
      <c r="L25" s="681"/>
      <c r="M25" s="681"/>
      <c r="N25" s="681"/>
      <c r="O25" s="681"/>
      <c r="P25" s="681"/>
      <c r="Q25" s="682"/>
      <c r="R25" s="683" t="s">
        <v>242</v>
      </c>
      <c r="S25" s="684"/>
      <c r="T25" s="684"/>
      <c r="U25" s="684"/>
      <c r="V25" s="684"/>
      <c r="W25" s="684"/>
      <c r="X25" s="684"/>
      <c r="Y25" s="685"/>
      <c r="Z25" s="686" t="s">
        <v>132</v>
      </c>
      <c r="AA25" s="686"/>
      <c r="AB25" s="686"/>
      <c r="AC25" s="686"/>
      <c r="AD25" s="687" t="s">
        <v>242</v>
      </c>
      <c r="AE25" s="687"/>
      <c r="AF25" s="687"/>
      <c r="AG25" s="687"/>
      <c r="AH25" s="687"/>
      <c r="AI25" s="687"/>
      <c r="AJ25" s="687"/>
      <c r="AK25" s="687"/>
      <c r="AL25" s="688" t="s">
        <v>132</v>
      </c>
      <c r="AM25" s="689"/>
      <c r="AN25" s="689"/>
      <c r="AO25" s="690"/>
      <c r="AP25" s="702" t="s">
        <v>301</v>
      </c>
      <c r="AQ25" s="703"/>
      <c r="AR25" s="703"/>
      <c r="AS25" s="703"/>
      <c r="AT25" s="703"/>
      <c r="AU25" s="703"/>
      <c r="AV25" s="703"/>
      <c r="AW25" s="703"/>
      <c r="AX25" s="703"/>
      <c r="AY25" s="703"/>
      <c r="AZ25" s="703"/>
      <c r="BA25" s="703"/>
      <c r="BB25" s="703"/>
      <c r="BC25" s="703"/>
      <c r="BD25" s="703"/>
      <c r="BE25" s="703"/>
      <c r="BF25" s="704"/>
      <c r="BG25" s="683" t="s">
        <v>132</v>
      </c>
      <c r="BH25" s="684"/>
      <c r="BI25" s="684"/>
      <c r="BJ25" s="684"/>
      <c r="BK25" s="684"/>
      <c r="BL25" s="684"/>
      <c r="BM25" s="684"/>
      <c r="BN25" s="685"/>
      <c r="BO25" s="686" t="s">
        <v>132</v>
      </c>
      <c r="BP25" s="686"/>
      <c r="BQ25" s="686"/>
      <c r="BR25" s="686"/>
      <c r="BS25" s="692" t="s">
        <v>132</v>
      </c>
      <c r="BT25" s="684"/>
      <c r="BU25" s="684"/>
      <c r="BV25" s="684"/>
      <c r="BW25" s="684"/>
      <c r="BX25" s="684"/>
      <c r="BY25" s="684"/>
      <c r="BZ25" s="684"/>
      <c r="CA25" s="684"/>
      <c r="CB25" s="693"/>
      <c r="CD25" s="698" t="s">
        <v>302</v>
      </c>
      <c r="CE25" s="699"/>
      <c r="CF25" s="699"/>
      <c r="CG25" s="699"/>
      <c r="CH25" s="699"/>
      <c r="CI25" s="699"/>
      <c r="CJ25" s="699"/>
      <c r="CK25" s="699"/>
      <c r="CL25" s="699"/>
      <c r="CM25" s="699"/>
      <c r="CN25" s="699"/>
      <c r="CO25" s="699"/>
      <c r="CP25" s="699"/>
      <c r="CQ25" s="700"/>
      <c r="CR25" s="683">
        <v>3056522</v>
      </c>
      <c r="CS25" s="719"/>
      <c r="CT25" s="719"/>
      <c r="CU25" s="719"/>
      <c r="CV25" s="719"/>
      <c r="CW25" s="719"/>
      <c r="CX25" s="719"/>
      <c r="CY25" s="720"/>
      <c r="CZ25" s="688">
        <v>24.5</v>
      </c>
      <c r="DA25" s="717"/>
      <c r="DB25" s="717"/>
      <c r="DC25" s="721"/>
      <c r="DD25" s="692">
        <v>2869953</v>
      </c>
      <c r="DE25" s="719"/>
      <c r="DF25" s="719"/>
      <c r="DG25" s="719"/>
      <c r="DH25" s="719"/>
      <c r="DI25" s="719"/>
      <c r="DJ25" s="719"/>
      <c r="DK25" s="720"/>
      <c r="DL25" s="692">
        <v>2793303</v>
      </c>
      <c r="DM25" s="719"/>
      <c r="DN25" s="719"/>
      <c r="DO25" s="719"/>
      <c r="DP25" s="719"/>
      <c r="DQ25" s="719"/>
      <c r="DR25" s="719"/>
      <c r="DS25" s="719"/>
      <c r="DT25" s="719"/>
      <c r="DU25" s="719"/>
      <c r="DV25" s="720"/>
      <c r="DW25" s="688">
        <v>32.1</v>
      </c>
      <c r="DX25" s="717"/>
      <c r="DY25" s="717"/>
      <c r="DZ25" s="717"/>
      <c r="EA25" s="717"/>
      <c r="EB25" s="717"/>
      <c r="EC25" s="718"/>
    </row>
    <row r="26" spans="2:133" ht="11.25" customHeight="1" x14ac:dyDescent="0.2">
      <c r="B26" s="680" t="s">
        <v>303</v>
      </c>
      <c r="C26" s="681"/>
      <c r="D26" s="681"/>
      <c r="E26" s="681"/>
      <c r="F26" s="681"/>
      <c r="G26" s="681"/>
      <c r="H26" s="681"/>
      <c r="I26" s="681"/>
      <c r="J26" s="681"/>
      <c r="K26" s="681"/>
      <c r="L26" s="681"/>
      <c r="M26" s="681"/>
      <c r="N26" s="681"/>
      <c r="O26" s="681"/>
      <c r="P26" s="681"/>
      <c r="Q26" s="682"/>
      <c r="R26" s="683">
        <v>9063648</v>
      </c>
      <c r="S26" s="684"/>
      <c r="T26" s="684"/>
      <c r="U26" s="684"/>
      <c r="V26" s="684"/>
      <c r="W26" s="684"/>
      <c r="X26" s="684"/>
      <c r="Y26" s="685"/>
      <c r="Z26" s="686">
        <v>70.3</v>
      </c>
      <c r="AA26" s="686"/>
      <c r="AB26" s="686"/>
      <c r="AC26" s="686"/>
      <c r="AD26" s="687">
        <v>8626213</v>
      </c>
      <c r="AE26" s="687"/>
      <c r="AF26" s="687"/>
      <c r="AG26" s="687"/>
      <c r="AH26" s="687"/>
      <c r="AI26" s="687"/>
      <c r="AJ26" s="687"/>
      <c r="AK26" s="687"/>
      <c r="AL26" s="688">
        <v>99.1</v>
      </c>
      <c r="AM26" s="689"/>
      <c r="AN26" s="689"/>
      <c r="AO26" s="690"/>
      <c r="AP26" s="702" t="s">
        <v>304</v>
      </c>
      <c r="AQ26" s="723"/>
      <c r="AR26" s="723"/>
      <c r="AS26" s="723"/>
      <c r="AT26" s="723"/>
      <c r="AU26" s="723"/>
      <c r="AV26" s="723"/>
      <c r="AW26" s="723"/>
      <c r="AX26" s="723"/>
      <c r="AY26" s="723"/>
      <c r="AZ26" s="723"/>
      <c r="BA26" s="723"/>
      <c r="BB26" s="723"/>
      <c r="BC26" s="723"/>
      <c r="BD26" s="723"/>
      <c r="BE26" s="723"/>
      <c r="BF26" s="704"/>
      <c r="BG26" s="683" t="s">
        <v>132</v>
      </c>
      <c r="BH26" s="684"/>
      <c r="BI26" s="684"/>
      <c r="BJ26" s="684"/>
      <c r="BK26" s="684"/>
      <c r="BL26" s="684"/>
      <c r="BM26" s="684"/>
      <c r="BN26" s="685"/>
      <c r="BO26" s="686" t="s">
        <v>242</v>
      </c>
      <c r="BP26" s="686"/>
      <c r="BQ26" s="686"/>
      <c r="BR26" s="686"/>
      <c r="BS26" s="692" t="s">
        <v>242</v>
      </c>
      <c r="BT26" s="684"/>
      <c r="BU26" s="684"/>
      <c r="BV26" s="684"/>
      <c r="BW26" s="684"/>
      <c r="BX26" s="684"/>
      <c r="BY26" s="684"/>
      <c r="BZ26" s="684"/>
      <c r="CA26" s="684"/>
      <c r="CB26" s="693"/>
      <c r="CD26" s="698" t="s">
        <v>305</v>
      </c>
      <c r="CE26" s="699"/>
      <c r="CF26" s="699"/>
      <c r="CG26" s="699"/>
      <c r="CH26" s="699"/>
      <c r="CI26" s="699"/>
      <c r="CJ26" s="699"/>
      <c r="CK26" s="699"/>
      <c r="CL26" s="699"/>
      <c r="CM26" s="699"/>
      <c r="CN26" s="699"/>
      <c r="CO26" s="699"/>
      <c r="CP26" s="699"/>
      <c r="CQ26" s="700"/>
      <c r="CR26" s="683">
        <v>2160722</v>
      </c>
      <c r="CS26" s="684"/>
      <c r="CT26" s="684"/>
      <c r="CU26" s="684"/>
      <c r="CV26" s="684"/>
      <c r="CW26" s="684"/>
      <c r="CX26" s="684"/>
      <c r="CY26" s="685"/>
      <c r="CZ26" s="688">
        <v>17.3</v>
      </c>
      <c r="DA26" s="717"/>
      <c r="DB26" s="717"/>
      <c r="DC26" s="721"/>
      <c r="DD26" s="692">
        <v>1985396</v>
      </c>
      <c r="DE26" s="684"/>
      <c r="DF26" s="684"/>
      <c r="DG26" s="684"/>
      <c r="DH26" s="684"/>
      <c r="DI26" s="684"/>
      <c r="DJ26" s="684"/>
      <c r="DK26" s="685"/>
      <c r="DL26" s="692" t="s">
        <v>132</v>
      </c>
      <c r="DM26" s="684"/>
      <c r="DN26" s="684"/>
      <c r="DO26" s="684"/>
      <c r="DP26" s="684"/>
      <c r="DQ26" s="684"/>
      <c r="DR26" s="684"/>
      <c r="DS26" s="684"/>
      <c r="DT26" s="684"/>
      <c r="DU26" s="684"/>
      <c r="DV26" s="685"/>
      <c r="DW26" s="688" t="s">
        <v>242</v>
      </c>
      <c r="DX26" s="717"/>
      <c r="DY26" s="717"/>
      <c r="DZ26" s="717"/>
      <c r="EA26" s="717"/>
      <c r="EB26" s="717"/>
      <c r="EC26" s="718"/>
    </row>
    <row r="27" spans="2:133" ht="11.25" customHeight="1" x14ac:dyDescent="0.2">
      <c r="B27" s="680" t="s">
        <v>306</v>
      </c>
      <c r="C27" s="681"/>
      <c r="D27" s="681"/>
      <c r="E27" s="681"/>
      <c r="F27" s="681"/>
      <c r="G27" s="681"/>
      <c r="H27" s="681"/>
      <c r="I27" s="681"/>
      <c r="J27" s="681"/>
      <c r="K27" s="681"/>
      <c r="L27" s="681"/>
      <c r="M27" s="681"/>
      <c r="N27" s="681"/>
      <c r="O27" s="681"/>
      <c r="P27" s="681"/>
      <c r="Q27" s="682"/>
      <c r="R27" s="683">
        <v>5997</v>
      </c>
      <c r="S27" s="684"/>
      <c r="T27" s="684"/>
      <c r="U27" s="684"/>
      <c r="V27" s="684"/>
      <c r="W27" s="684"/>
      <c r="X27" s="684"/>
      <c r="Y27" s="685"/>
      <c r="Z27" s="686">
        <v>0</v>
      </c>
      <c r="AA27" s="686"/>
      <c r="AB27" s="686"/>
      <c r="AC27" s="686"/>
      <c r="AD27" s="687">
        <v>5997</v>
      </c>
      <c r="AE27" s="687"/>
      <c r="AF27" s="687"/>
      <c r="AG27" s="687"/>
      <c r="AH27" s="687"/>
      <c r="AI27" s="687"/>
      <c r="AJ27" s="687"/>
      <c r="AK27" s="687"/>
      <c r="AL27" s="688">
        <v>0.1</v>
      </c>
      <c r="AM27" s="689"/>
      <c r="AN27" s="689"/>
      <c r="AO27" s="690"/>
      <c r="AP27" s="680" t="s">
        <v>307</v>
      </c>
      <c r="AQ27" s="681"/>
      <c r="AR27" s="681"/>
      <c r="AS27" s="681"/>
      <c r="AT27" s="681"/>
      <c r="AU27" s="681"/>
      <c r="AV27" s="681"/>
      <c r="AW27" s="681"/>
      <c r="AX27" s="681"/>
      <c r="AY27" s="681"/>
      <c r="AZ27" s="681"/>
      <c r="BA27" s="681"/>
      <c r="BB27" s="681"/>
      <c r="BC27" s="681"/>
      <c r="BD27" s="681"/>
      <c r="BE27" s="681"/>
      <c r="BF27" s="682"/>
      <c r="BG27" s="683">
        <v>7934900</v>
      </c>
      <c r="BH27" s="684"/>
      <c r="BI27" s="684"/>
      <c r="BJ27" s="684"/>
      <c r="BK27" s="684"/>
      <c r="BL27" s="684"/>
      <c r="BM27" s="684"/>
      <c r="BN27" s="685"/>
      <c r="BO27" s="686">
        <v>100</v>
      </c>
      <c r="BP27" s="686"/>
      <c r="BQ27" s="686"/>
      <c r="BR27" s="686"/>
      <c r="BS27" s="692">
        <v>77379</v>
      </c>
      <c r="BT27" s="684"/>
      <c r="BU27" s="684"/>
      <c r="BV27" s="684"/>
      <c r="BW27" s="684"/>
      <c r="BX27" s="684"/>
      <c r="BY27" s="684"/>
      <c r="BZ27" s="684"/>
      <c r="CA27" s="684"/>
      <c r="CB27" s="693"/>
      <c r="CD27" s="698" t="s">
        <v>308</v>
      </c>
      <c r="CE27" s="699"/>
      <c r="CF27" s="699"/>
      <c r="CG27" s="699"/>
      <c r="CH27" s="699"/>
      <c r="CI27" s="699"/>
      <c r="CJ27" s="699"/>
      <c r="CK27" s="699"/>
      <c r="CL27" s="699"/>
      <c r="CM27" s="699"/>
      <c r="CN27" s="699"/>
      <c r="CO27" s="699"/>
      <c r="CP27" s="699"/>
      <c r="CQ27" s="700"/>
      <c r="CR27" s="683">
        <v>2536478</v>
      </c>
      <c r="CS27" s="719"/>
      <c r="CT27" s="719"/>
      <c r="CU27" s="719"/>
      <c r="CV27" s="719"/>
      <c r="CW27" s="719"/>
      <c r="CX27" s="719"/>
      <c r="CY27" s="720"/>
      <c r="CZ27" s="688">
        <v>20.3</v>
      </c>
      <c r="DA27" s="717"/>
      <c r="DB27" s="717"/>
      <c r="DC27" s="721"/>
      <c r="DD27" s="692">
        <v>1032032</v>
      </c>
      <c r="DE27" s="719"/>
      <c r="DF27" s="719"/>
      <c r="DG27" s="719"/>
      <c r="DH27" s="719"/>
      <c r="DI27" s="719"/>
      <c r="DJ27" s="719"/>
      <c r="DK27" s="720"/>
      <c r="DL27" s="692">
        <v>1026481</v>
      </c>
      <c r="DM27" s="719"/>
      <c r="DN27" s="719"/>
      <c r="DO27" s="719"/>
      <c r="DP27" s="719"/>
      <c r="DQ27" s="719"/>
      <c r="DR27" s="719"/>
      <c r="DS27" s="719"/>
      <c r="DT27" s="719"/>
      <c r="DU27" s="719"/>
      <c r="DV27" s="720"/>
      <c r="DW27" s="688">
        <v>11.8</v>
      </c>
      <c r="DX27" s="717"/>
      <c r="DY27" s="717"/>
      <c r="DZ27" s="717"/>
      <c r="EA27" s="717"/>
      <c r="EB27" s="717"/>
      <c r="EC27" s="718"/>
    </row>
    <row r="28" spans="2:133" ht="11.25" customHeight="1" x14ac:dyDescent="0.2">
      <c r="B28" s="680" t="s">
        <v>309</v>
      </c>
      <c r="C28" s="681"/>
      <c r="D28" s="681"/>
      <c r="E28" s="681"/>
      <c r="F28" s="681"/>
      <c r="G28" s="681"/>
      <c r="H28" s="681"/>
      <c r="I28" s="681"/>
      <c r="J28" s="681"/>
      <c r="K28" s="681"/>
      <c r="L28" s="681"/>
      <c r="M28" s="681"/>
      <c r="N28" s="681"/>
      <c r="O28" s="681"/>
      <c r="P28" s="681"/>
      <c r="Q28" s="682"/>
      <c r="R28" s="683">
        <v>31020</v>
      </c>
      <c r="S28" s="684"/>
      <c r="T28" s="684"/>
      <c r="U28" s="684"/>
      <c r="V28" s="684"/>
      <c r="W28" s="684"/>
      <c r="X28" s="684"/>
      <c r="Y28" s="685"/>
      <c r="Z28" s="686">
        <v>0.2</v>
      </c>
      <c r="AA28" s="686"/>
      <c r="AB28" s="686"/>
      <c r="AC28" s="686"/>
      <c r="AD28" s="687" t="s">
        <v>242</v>
      </c>
      <c r="AE28" s="687"/>
      <c r="AF28" s="687"/>
      <c r="AG28" s="687"/>
      <c r="AH28" s="687"/>
      <c r="AI28" s="687"/>
      <c r="AJ28" s="687"/>
      <c r="AK28" s="687"/>
      <c r="AL28" s="688" t="s">
        <v>242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310</v>
      </c>
      <c r="CE28" s="699"/>
      <c r="CF28" s="699"/>
      <c r="CG28" s="699"/>
      <c r="CH28" s="699"/>
      <c r="CI28" s="699"/>
      <c r="CJ28" s="699"/>
      <c r="CK28" s="699"/>
      <c r="CL28" s="699"/>
      <c r="CM28" s="699"/>
      <c r="CN28" s="699"/>
      <c r="CO28" s="699"/>
      <c r="CP28" s="699"/>
      <c r="CQ28" s="700"/>
      <c r="CR28" s="683">
        <v>625452</v>
      </c>
      <c r="CS28" s="684"/>
      <c r="CT28" s="684"/>
      <c r="CU28" s="684"/>
      <c r="CV28" s="684"/>
      <c r="CW28" s="684"/>
      <c r="CX28" s="684"/>
      <c r="CY28" s="685"/>
      <c r="CZ28" s="688">
        <v>5</v>
      </c>
      <c r="DA28" s="717"/>
      <c r="DB28" s="717"/>
      <c r="DC28" s="721"/>
      <c r="DD28" s="692">
        <v>613937</v>
      </c>
      <c r="DE28" s="684"/>
      <c r="DF28" s="684"/>
      <c r="DG28" s="684"/>
      <c r="DH28" s="684"/>
      <c r="DI28" s="684"/>
      <c r="DJ28" s="684"/>
      <c r="DK28" s="685"/>
      <c r="DL28" s="692">
        <v>613937</v>
      </c>
      <c r="DM28" s="684"/>
      <c r="DN28" s="684"/>
      <c r="DO28" s="684"/>
      <c r="DP28" s="684"/>
      <c r="DQ28" s="684"/>
      <c r="DR28" s="684"/>
      <c r="DS28" s="684"/>
      <c r="DT28" s="684"/>
      <c r="DU28" s="684"/>
      <c r="DV28" s="685"/>
      <c r="DW28" s="688">
        <v>7.1</v>
      </c>
      <c r="DX28" s="717"/>
      <c r="DY28" s="717"/>
      <c r="DZ28" s="717"/>
      <c r="EA28" s="717"/>
      <c r="EB28" s="717"/>
      <c r="EC28" s="718"/>
    </row>
    <row r="29" spans="2:133" ht="11.25" customHeight="1" x14ac:dyDescent="0.2">
      <c r="B29" s="680" t="s">
        <v>311</v>
      </c>
      <c r="C29" s="681"/>
      <c r="D29" s="681"/>
      <c r="E29" s="681"/>
      <c r="F29" s="681"/>
      <c r="G29" s="681"/>
      <c r="H29" s="681"/>
      <c r="I29" s="681"/>
      <c r="J29" s="681"/>
      <c r="K29" s="681"/>
      <c r="L29" s="681"/>
      <c r="M29" s="681"/>
      <c r="N29" s="681"/>
      <c r="O29" s="681"/>
      <c r="P29" s="681"/>
      <c r="Q29" s="682"/>
      <c r="R29" s="683">
        <v>257403</v>
      </c>
      <c r="S29" s="684"/>
      <c r="T29" s="684"/>
      <c r="U29" s="684"/>
      <c r="V29" s="684"/>
      <c r="W29" s="684"/>
      <c r="X29" s="684"/>
      <c r="Y29" s="685"/>
      <c r="Z29" s="686">
        <v>2</v>
      </c>
      <c r="AA29" s="686"/>
      <c r="AB29" s="686"/>
      <c r="AC29" s="686"/>
      <c r="AD29" s="687">
        <v>32779</v>
      </c>
      <c r="AE29" s="687"/>
      <c r="AF29" s="687"/>
      <c r="AG29" s="687"/>
      <c r="AH29" s="687"/>
      <c r="AI29" s="687"/>
      <c r="AJ29" s="687"/>
      <c r="AK29" s="687"/>
      <c r="AL29" s="688">
        <v>0.4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312</v>
      </c>
      <c r="CE29" s="728"/>
      <c r="CF29" s="698" t="s">
        <v>70</v>
      </c>
      <c r="CG29" s="699"/>
      <c r="CH29" s="699"/>
      <c r="CI29" s="699"/>
      <c r="CJ29" s="699"/>
      <c r="CK29" s="699"/>
      <c r="CL29" s="699"/>
      <c r="CM29" s="699"/>
      <c r="CN29" s="699"/>
      <c r="CO29" s="699"/>
      <c r="CP29" s="699"/>
      <c r="CQ29" s="700"/>
      <c r="CR29" s="683">
        <v>625452</v>
      </c>
      <c r="CS29" s="719"/>
      <c r="CT29" s="719"/>
      <c r="CU29" s="719"/>
      <c r="CV29" s="719"/>
      <c r="CW29" s="719"/>
      <c r="CX29" s="719"/>
      <c r="CY29" s="720"/>
      <c r="CZ29" s="688">
        <v>5</v>
      </c>
      <c r="DA29" s="717"/>
      <c r="DB29" s="717"/>
      <c r="DC29" s="721"/>
      <c r="DD29" s="692">
        <v>613937</v>
      </c>
      <c r="DE29" s="719"/>
      <c r="DF29" s="719"/>
      <c r="DG29" s="719"/>
      <c r="DH29" s="719"/>
      <c r="DI29" s="719"/>
      <c r="DJ29" s="719"/>
      <c r="DK29" s="720"/>
      <c r="DL29" s="692">
        <v>613937</v>
      </c>
      <c r="DM29" s="719"/>
      <c r="DN29" s="719"/>
      <c r="DO29" s="719"/>
      <c r="DP29" s="719"/>
      <c r="DQ29" s="719"/>
      <c r="DR29" s="719"/>
      <c r="DS29" s="719"/>
      <c r="DT29" s="719"/>
      <c r="DU29" s="719"/>
      <c r="DV29" s="720"/>
      <c r="DW29" s="688">
        <v>7.1</v>
      </c>
      <c r="DX29" s="717"/>
      <c r="DY29" s="717"/>
      <c r="DZ29" s="717"/>
      <c r="EA29" s="717"/>
      <c r="EB29" s="717"/>
      <c r="EC29" s="718"/>
    </row>
    <row r="30" spans="2:133" ht="11.25" customHeight="1" x14ac:dyDescent="0.2">
      <c r="B30" s="680" t="s">
        <v>313</v>
      </c>
      <c r="C30" s="681"/>
      <c r="D30" s="681"/>
      <c r="E30" s="681"/>
      <c r="F30" s="681"/>
      <c r="G30" s="681"/>
      <c r="H30" s="681"/>
      <c r="I30" s="681"/>
      <c r="J30" s="681"/>
      <c r="K30" s="681"/>
      <c r="L30" s="681"/>
      <c r="M30" s="681"/>
      <c r="N30" s="681"/>
      <c r="O30" s="681"/>
      <c r="P30" s="681"/>
      <c r="Q30" s="682"/>
      <c r="R30" s="683">
        <v>87774</v>
      </c>
      <c r="S30" s="684"/>
      <c r="T30" s="684"/>
      <c r="U30" s="684"/>
      <c r="V30" s="684"/>
      <c r="W30" s="684"/>
      <c r="X30" s="684"/>
      <c r="Y30" s="685"/>
      <c r="Z30" s="686">
        <v>0.7</v>
      </c>
      <c r="AA30" s="686"/>
      <c r="AB30" s="686"/>
      <c r="AC30" s="686"/>
      <c r="AD30" s="687" t="s">
        <v>242</v>
      </c>
      <c r="AE30" s="687"/>
      <c r="AF30" s="687"/>
      <c r="AG30" s="687"/>
      <c r="AH30" s="687"/>
      <c r="AI30" s="687"/>
      <c r="AJ30" s="687"/>
      <c r="AK30" s="687"/>
      <c r="AL30" s="688" t="s">
        <v>132</v>
      </c>
      <c r="AM30" s="689"/>
      <c r="AN30" s="689"/>
      <c r="AO30" s="690"/>
      <c r="AP30" s="662" t="s">
        <v>230</v>
      </c>
      <c r="AQ30" s="663"/>
      <c r="AR30" s="663"/>
      <c r="AS30" s="663"/>
      <c r="AT30" s="663"/>
      <c r="AU30" s="663"/>
      <c r="AV30" s="663"/>
      <c r="AW30" s="663"/>
      <c r="AX30" s="663"/>
      <c r="AY30" s="663"/>
      <c r="AZ30" s="663"/>
      <c r="BA30" s="663"/>
      <c r="BB30" s="663"/>
      <c r="BC30" s="663"/>
      <c r="BD30" s="663"/>
      <c r="BE30" s="663"/>
      <c r="BF30" s="664"/>
      <c r="BG30" s="662" t="s">
        <v>314</v>
      </c>
      <c r="BH30" s="736"/>
      <c r="BI30" s="736"/>
      <c r="BJ30" s="736"/>
      <c r="BK30" s="736"/>
      <c r="BL30" s="736"/>
      <c r="BM30" s="736"/>
      <c r="BN30" s="736"/>
      <c r="BO30" s="736"/>
      <c r="BP30" s="736"/>
      <c r="BQ30" s="737"/>
      <c r="BR30" s="662" t="s">
        <v>315</v>
      </c>
      <c r="BS30" s="736"/>
      <c r="BT30" s="736"/>
      <c r="BU30" s="736"/>
      <c r="BV30" s="736"/>
      <c r="BW30" s="736"/>
      <c r="BX30" s="736"/>
      <c r="BY30" s="736"/>
      <c r="BZ30" s="736"/>
      <c r="CA30" s="736"/>
      <c r="CB30" s="737"/>
      <c r="CD30" s="729"/>
      <c r="CE30" s="730"/>
      <c r="CF30" s="698" t="s">
        <v>316</v>
      </c>
      <c r="CG30" s="699"/>
      <c r="CH30" s="699"/>
      <c r="CI30" s="699"/>
      <c r="CJ30" s="699"/>
      <c r="CK30" s="699"/>
      <c r="CL30" s="699"/>
      <c r="CM30" s="699"/>
      <c r="CN30" s="699"/>
      <c r="CO30" s="699"/>
      <c r="CP30" s="699"/>
      <c r="CQ30" s="700"/>
      <c r="CR30" s="683">
        <v>581621</v>
      </c>
      <c r="CS30" s="684"/>
      <c r="CT30" s="684"/>
      <c r="CU30" s="684"/>
      <c r="CV30" s="684"/>
      <c r="CW30" s="684"/>
      <c r="CX30" s="684"/>
      <c r="CY30" s="685"/>
      <c r="CZ30" s="688">
        <v>4.7</v>
      </c>
      <c r="DA30" s="717"/>
      <c r="DB30" s="717"/>
      <c r="DC30" s="721"/>
      <c r="DD30" s="692">
        <v>572026</v>
      </c>
      <c r="DE30" s="684"/>
      <c r="DF30" s="684"/>
      <c r="DG30" s="684"/>
      <c r="DH30" s="684"/>
      <c r="DI30" s="684"/>
      <c r="DJ30" s="684"/>
      <c r="DK30" s="685"/>
      <c r="DL30" s="692">
        <v>572026</v>
      </c>
      <c r="DM30" s="684"/>
      <c r="DN30" s="684"/>
      <c r="DO30" s="684"/>
      <c r="DP30" s="684"/>
      <c r="DQ30" s="684"/>
      <c r="DR30" s="684"/>
      <c r="DS30" s="684"/>
      <c r="DT30" s="684"/>
      <c r="DU30" s="684"/>
      <c r="DV30" s="685"/>
      <c r="DW30" s="688">
        <v>6.6</v>
      </c>
      <c r="DX30" s="717"/>
      <c r="DY30" s="717"/>
      <c r="DZ30" s="717"/>
      <c r="EA30" s="717"/>
      <c r="EB30" s="717"/>
      <c r="EC30" s="718"/>
    </row>
    <row r="31" spans="2:133" ht="11.25" customHeight="1" x14ac:dyDescent="0.2">
      <c r="B31" s="680" t="s">
        <v>317</v>
      </c>
      <c r="C31" s="681"/>
      <c r="D31" s="681"/>
      <c r="E31" s="681"/>
      <c r="F31" s="681"/>
      <c r="G31" s="681"/>
      <c r="H31" s="681"/>
      <c r="I31" s="681"/>
      <c r="J31" s="681"/>
      <c r="K31" s="681"/>
      <c r="L31" s="681"/>
      <c r="M31" s="681"/>
      <c r="N31" s="681"/>
      <c r="O31" s="681"/>
      <c r="P31" s="681"/>
      <c r="Q31" s="682"/>
      <c r="R31" s="683">
        <v>1219524</v>
      </c>
      <c r="S31" s="684"/>
      <c r="T31" s="684"/>
      <c r="U31" s="684"/>
      <c r="V31" s="684"/>
      <c r="W31" s="684"/>
      <c r="X31" s="684"/>
      <c r="Y31" s="685"/>
      <c r="Z31" s="686">
        <v>9.5</v>
      </c>
      <c r="AA31" s="686"/>
      <c r="AB31" s="686"/>
      <c r="AC31" s="686"/>
      <c r="AD31" s="687" t="s">
        <v>242</v>
      </c>
      <c r="AE31" s="687"/>
      <c r="AF31" s="687"/>
      <c r="AG31" s="687"/>
      <c r="AH31" s="687"/>
      <c r="AI31" s="687"/>
      <c r="AJ31" s="687"/>
      <c r="AK31" s="687"/>
      <c r="AL31" s="688" t="s">
        <v>242</v>
      </c>
      <c r="AM31" s="689"/>
      <c r="AN31" s="689"/>
      <c r="AO31" s="690"/>
      <c r="AP31" s="740" t="s">
        <v>318</v>
      </c>
      <c r="AQ31" s="741"/>
      <c r="AR31" s="741"/>
      <c r="AS31" s="741"/>
      <c r="AT31" s="746" t="s">
        <v>319</v>
      </c>
      <c r="AU31" s="231"/>
      <c r="AV31" s="231"/>
      <c r="AW31" s="231"/>
      <c r="AX31" s="669" t="s">
        <v>194</v>
      </c>
      <c r="AY31" s="670"/>
      <c r="AZ31" s="670"/>
      <c r="BA31" s="670"/>
      <c r="BB31" s="670"/>
      <c r="BC31" s="670"/>
      <c r="BD31" s="670"/>
      <c r="BE31" s="670"/>
      <c r="BF31" s="671"/>
      <c r="BG31" s="751">
        <v>98.9</v>
      </c>
      <c r="BH31" s="738"/>
      <c r="BI31" s="738"/>
      <c r="BJ31" s="738"/>
      <c r="BK31" s="738"/>
      <c r="BL31" s="738"/>
      <c r="BM31" s="678">
        <v>96.5</v>
      </c>
      <c r="BN31" s="738"/>
      <c r="BO31" s="738"/>
      <c r="BP31" s="738"/>
      <c r="BQ31" s="739"/>
      <c r="BR31" s="751">
        <v>98.9</v>
      </c>
      <c r="BS31" s="738"/>
      <c r="BT31" s="738"/>
      <c r="BU31" s="738"/>
      <c r="BV31" s="738"/>
      <c r="BW31" s="738"/>
      <c r="BX31" s="678">
        <v>96.2</v>
      </c>
      <c r="BY31" s="738"/>
      <c r="BZ31" s="738"/>
      <c r="CA31" s="738"/>
      <c r="CB31" s="739"/>
      <c r="CD31" s="729"/>
      <c r="CE31" s="730"/>
      <c r="CF31" s="698" t="s">
        <v>320</v>
      </c>
      <c r="CG31" s="699"/>
      <c r="CH31" s="699"/>
      <c r="CI31" s="699"/>
      <c r="CJ31" s="699"/>
      <c r="CK31" s="699"/>
      <c r="CL31" s="699"/>
      <c r="CM31" s="699"/>
      <c r="CN31" s="699"/>
      <c r="CO31" s="699"/>
      <c r="CP31" s="699"/>
      <c r="CQ31" s="700"/>
      <c r="CR31" s="683">
        <v>43831</v>
      </c>
      <c r="CS31" s="719"/>
      <c r="CT31" s="719"/>
      <c r="CU31" s="719"/>
      <c r="CV31" s="719"/>
      <c r="CW31" s="719"/>
      <c r="CX31" s="719"/>
      <c r="CY31" s="720"/>
      <c r="CZ31" s="688">
        <v>0.4</v>
      </c>
      <c r="DA31" s="717"/>
      <c r="DB31" s="717"/>
      <c r="DC31" s="721"/>
      <c r="DD31" s="692">
        <v>41911</v>
      </c>
      <c r="DE31" s="719"/>
      <c r="DF31" s="719"/>
      <c r="DG31" s="719"/>
      <c r="DH31" s="719"/>
      <c r="DI31" s="719"/>
      <c r="DJ31" s="719"/>
      <c r="DK31" s="720"/>
      <c r="DL31" s="692">
        <v>41911</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2">
      <c r="B32" s="733" t="s">
        <v>321</v>
      </c>
      <c r="C32" s="734"/>
      <c r="D32" s="734"/>
      <c r="E32" s="734"/>
      <c r="F32" s="734"/>
      <c r="G32" s="734"/>
      <c r="H32" s="734"/>
      <c r="I32" s="734"/>
      <c r="J32" s="734"/>
      <c r="K32" s="734"/>
      <c r="L32" s="734"/>
      <c r="M32" s="734"/>
      <c r="N32" s="734"/>
      <c r="O32" s="734"/>
      <c r="P32" s="734"/>
      <c r="Q32" s="735"/>
      <c r="R32" s="683" t="s">
        <v>242</v>
      </c>
      <c r="S32" s="684"/>
      <c r="T32" s="684"/>
      <c r="U32" s="684"/>
      <c r="V32" s="684"/>
      <c r="W32" s="684"/>
      <c r="X32" s="684"/>
      <c r="Y32" s="685"/>
      <c r="Z32" s="686" t="s">
        <v>242</v>
      </c>
      <c r="AA32" s="686"/>
      <c r="AB32" s="686"/>
      <c r="AC32" s="686"/>
      <c r="AD32" s="687" t="s">
        <v>132</v>
      </c>
      <c r="AE32" s="687"/>
      <c r="AF32" s="687"/>
      <c r="AG32" s="687"/>
      <c r="AH32" s="687"/>
      <c r="AI32" s="687"/>
      <c r="AJ32" s="687"/>
      <c r="AK32" s="687"/>
      <c r="AL32" s="688" t="s">
        <v>132</v>
      </c>
      <c r="AM32" s="689"/>
      <c r="AN32" s="689"/>
      <c r="AO32" s="690"/>
      <c r="AP32" s="742"/>
      <c r="AQ32" s="743"/>
      <c r="AR32" s="743"/>
      <c r="AS32" s="743"/>
      <c r="AT32" s="747"/>
      <c r="AU32" s="230" t="s">
        <v>322</v>
      </c>
      <c r="AV32" s="230"/>
      <c r="AW32" s="230"/>
      <c r="AX32" s="680" t="s">
        <v>323</v>
      </c>
      <c r="AY32" s="681"/>
      <c r="AZ32" s="681"/>
      <c r="BA32" s="681"/>
      <c r="BB32" s="681"/>
      <c r="BC32" s="681"/>
      <c r="BD32" s="681"/>
      <c r="BE32" s="681"/>
      <c r="BF32" s="682"/>
      <c r="BG32" s="752">
        <v>98.3</v>
      </c>
      <c r="BH32" s="719"/>
      <c r="BI32" s="719"/>
      <c r="BJ32" s="719"/>
      <c r="BK32" s="719"/>
      <c r="BL32" s="719"/>
      <c r="BM32" s="689">
        <v>94.8</v>
      </c>
      <c r="BN32" s="749"/>
      <c r="BO32" s="749"/>
      <c r="BP32" s="749"/>
      <c r="BQ32" s="750"/>
      <c r="BR32" s="752">
        <v>98.5</v>
      </c>
      <c r="BS32" s="719"/>
      <c r="BT32" s="719"/>
      <c r="BU32" s="719"/>
      <c r="BV32" s="719"/>
      <c r="BW32" s="719"/>
      <c r="BX32" s="689">
        <v>94.4</v>
      </c>
      <c r="BY32" s="749"/>
      <c r="BZ32" s="749"/>
      <c r="CA32" s="749"/>
      <c r="CB32" s="750"/>
      <c r="CD32" s="731"/>
      <c r="CE32" s="732"/>
      <c r="CF32" s="698" t="s">
        <v>324</v>
      </c>
      <c r="CG32" s="699"/>
      <c r="CH32" s="699"/>
      <c r="CI32" s="699"/>
      <c r="CJ32" s="699"/>
      <c r="CK32" s="699"/>
      <c r="CL32" s="699"/>
      <c r="CM32" s="699"/>
      <c r="CN32" s="699"/>
      <c r="CO32" s="699"/>
      <c r="CP32" s="699"/>
      <c r="CQ32" s="700"/>
      <c r="CR32" s="683" t="s">
        <v>242</v>
      </c>
      <c r="CS32" s="684"/>
      <c r="CT32" s="684"/>
      <c r="CU32" s="684"/>
      <c r="CV32" s="684"/>
      <c r="CW32" s="684"/>
      <c r="CX32" s="684"/>
      <c r="CY32" s="685"/>
      <c r="CZ32" s="688" t="s">
        <v>242</v>
      </c>
      <c r="DA32" s="717"/>
      <c r="DB32" s="717"/>
      <c r="DC32" s="721"/>
      <c r="DD32" s="692" t="s">
        <v>132</v>
      </c>
      <c r="DE32" s="684"/>
      <c r="DF32" s="684"/>
      <c r="DG32" s="684"/>
      <c r="DH32" s="684"/>
      <c r="DI32" s="684"/>
      <c r="DJ32" s="684"/>
      <c r="DK32" s="685"/>
      <c r="DL32" s="692" t="s">
        <v>132</v>
      </c>
      <c r="DM32" s="684"/>
      <c r="DN32" s="684"/>
      <c r="DO32" s="684"/>
      <c r="DP32" s="684"/>
      <c r="DQ32" s="684"/>
      <c r="DR32" s="684"/>
      <c r="DS32" s="684"/>
      <c r="DT32" s="684"/>
      <c r="DU32" s="684"/>
      <c r="DV32" s="685"/>
      <c r="DW32" s="688" t="s">
        <v>132</v>
      </c>
      <c r="DX32" s="717"/>
      <c r="DY32" s="717"/>
      <c r="DZ32" s="717"/>
      <c r="EA32" s="717"/>
      <c r="EB32" s="717"/>
      <c r="EC32" s="718"/>
    </row>
    <row r="33" spans="2:133" ht="11.25" customHeight="1" x14ac:dyDescent="0.2">
      <c r="B33" s="680" t="s">
        <v>325</v>
      </c>
      <c r="C33" s="681"/>
      <c r="D33" s="681"/>
      <c r="E33" s="681"/>
      <c r="F33" s="681"/>
      <c r="G33" s="681"/>
      <c r="H33" s="681"/>
      <c r="I33" s="681"/>
      <c r="J33" s="681"/>
      <c r="K33" s="681"/>
      <c r="L33" s="681"/>
      <c r="M33" s="681"/>
      <c r="N33" s="681"/>
      <c r="O33" s="681"/>
      <c r="P33" s="681"/>
      <c r="Q33" s="682"/>
      <c r="R33" s="683">
        <v>943137</v>
      </c>
      <c r="S33" s="684"/>
      <c r="T33" s="684"/>
      <c r="U33" s="684"/>
      <c r="V33" s="684"/>
      <c r="W33" s="684"/>
      <c r="X33" s="684"/>
      <c r="Y33" s="685"/>
      <c r="Z33" s="686">
        <v>7.3</v>
      </c>
      <c r="AA33" s="686"/>
      <c r="AB33" s="686"/>
      <c r="AC33" s="686"/>
      <c r="AD33" s="687" t="s">
        <v>132</v>
      </c>
      <c r="AE33" s="687"/>
      <c r="AF33" s="687"/>
      <c r="AG33" s="687"/>
      <c r="AH33" s="687"/>
      <c r="AI33" s="687"/>
      <c r="AJ33" s="687"/>
      <c r="AK33" s="687"/>
      <c r="AL33" s="688" t="s">
        <v>132</v>
      </c>
      <c r="AM33" s="689"/>
      <c r="AN33" s="689"/>
      <c r="AO33" s="690"/>
      <c r="AP33" s="744"/>
      <c r="AQ33" s="745"/>
      <c r="AR33" s="745"/>
      <c r="AS33" s="745"/>
      <c r="AT33" s="748"/>
      <c r="AU33" s="232"/>
      <c r="AV33" s="232"/>
      <c r="AW33" s="232"/>
      <c r="AX33" s="724" t="s">
        <v>326</v>
      </c>
      <c r="AY33" s="725"/>
      <c r="AZ33" s="725"/>
      <c r="BA33" s="725"/>
      <c r="BB33" s="725"/>
      <c r="BC33" s="725"/>
      <c r="BD33" s="725"/>
      <c r="BE33" s="725"/>
      <c r="BF33" s="726"/>
      <c r="BG33" s="753">
        <v>99.4</v>
      </c>
      <c r="BH33" s="754"/>
      <c r="BI33" s="754"/>
      <c r="BJ33" s="754"/>
      <c r="BK33" s="754"/>
      <c r="BL33" s="754"/>
      <c r="BM33" s="755">
        <v>97.6</v>
      </c>
      <c r="BN33" s="754"/>
      <c r="BO33" s="754"/>
      <c r="BP33" s="754"/>
      <c r="BQ33" s="756"/>
      <c r="BR33" s="753">
        <v>99.2</v>
      </c>
      <c r="BS33" s="754"/>
      <c r="BT33" s="754"/>
      <c r="BU33" s="754"/>
      <c r="BV33" s="754"/>
      <c r="BW33" s="754"/>
      <c r="BX33" s="755">
        <v>97.2</v>
      </c>
      <c r="BY33" s="754"/>
      <c r="BZ33" s="754"/>
      <c r="CA33" s="754"/>
      <c r="CB33" s="756"/>
      <c r="CD33" s="698" t="s">
        <v>327</v>
      </c>
      <c r="CE33" s="699"/>
      <c r="CF33" s="699"/>
      <c r="CG33" s="699"/>
      <c r="CH33" s="699"/>
      <c r="CI33" s="699"/>
      <c r="CJ33" s="699"/>
      <c r="CK33" s="699"/>
      <c r="CL33" s="699"/>
      <c r="CM33" s="699"/>
      <c r="CN33" s="699"/>
      <c r="CO33" s="699"/>
      <c r="CP33" s="699"/>
      <c r="CQ33" s="700"/>
      <c r="CR33" s="683">
        <v>5449053</v>
      </c>
      <c r="CS33" s="719"/>
      <c r="CT33" s="719"/>
      <c r="CU33" s="719"/>
      <c r="CV33" s="719"/>
      <c r="CW33" s="719"/>
      <c r="CX33" s="719"/>
      <c r="CY33" s="720"/>
      <c r="CZ33" s="688">
        <v>43.6</v>
      </c>
      <c r="DA33" s="717"/>
      <c r="DB33" s="717"/>
      <c r="DC33" s="721"/>
      <c r="DD33" s="692">
        <v>4602394</v>
      </c>
      <c r="DE33" s="719"/>
      <c r="DF33" s="719"/>
      <c r="DG33" s="719"/>
      <c r="DH33" s="719"/>
      <c r="DI33" s="719"/>
      <c r="DJ33" s="719"/>
      <c r="DK33" s="720"/>
      <c r="DL33" s="692">
        <v>3571945</v>
      </c>
      <c r="DM33" s="719"/>
      <c r="DN33" s="719"/>
      <c r="DO33" s="719"/>
      <c r="DP33" s="719"/>
      <c r="DQ33" s="719"/>
      <c r="DR33" s="719"/>
      <c r="DS33" s="719"/>
      <c r="DT33" s="719"/>
      <c r="DU33" s="719"/>
      <c r="DV33" s="720"/>
      <c r="DW33" s="688">
        <v>41</v>
      </c>
      <c r="DX33" s="717"/>
      <c r="DY33" s="717"/>
      <c r="DZ33" s="717"/>
      <c r="EA33" s="717"/>
      <c r="EB33" s="717"/>
      <c r="EC33" s="718"/>
    </row>
    <row r="34" spans="2:133" ht="11.25" customHeight="1" x14ac:dyDescent="0.2">
      <c r="B34" s="680" t="s">
        <v>328</v>
      </c>
      <c r="C34" s="681"/>
      <c r="D34" s="681"/>
      <c r="E34" s="681"/>
      <c r="F34" s="681"/>
      <c r="G34" s="681"/>
      <c r="H34" s="681"/>
      <c r="I34" s="681"/>
      <c r="J34" s="681"/>
      <c r="K34" s="681"/>
      <c r="L34" s="681"/>
      <c r="M34" s="681"/>
      <c r="N34" s="681"/>
      <c r="O34" s="681"/>
      <c r="P34" s="681"/>
      <c r="Q34" s="682"/>
      <c r="R34" s="683">
        <v>41033</v>
      </c>
      <c r="S34" s="684"/>
      <c r="T34" s="684"/>
      <c r="U34" s="684"/>
      <c r="V34" s="684"/>
      <c r="W34" s="684"/>
      <c r="X34" s="684"/>
      <c r="Y34" s="685"/>
      <c r="Z34" s="686">
        <v>0.3</v>
      </c>
      <c r="AA34" s="686"/>
      <c r="AB34" s="686"/>
      <c r="AC34" s="686"/>
      <c r="AD34" s="687">
        <v>37357</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329</v>
      </c>
      <c r="CE34" s="699"/>
      <c r="CF34" s="699"/>
      <c r="CG34" s="699"/>
      <c r="CH34" s="699"/>
      <c r="CI34" s="699"/>
      <c r="CJ34" s="699"/>
      <c r="CK34" s="699"/>
      <c r="CL34" s="699"/>
      <c r="CM34" s="699"/>
      <c r="CN34" s="699"/>
      <c r="CO34" s="699"/>
      <c r="CP34" s="699"/>
      <c r="CQ34" s="700"/>
      <c r="CR34" s="683">
        <v>2206709</v>
      </c>
      <c r="CS34" s="684"/>
      <c r="CT34" s="684"/>
      <c r="CU34" s="684"/>
      <c r="CV34" s="684"/>
      <c r="CW34" s="684"/>
      <c r="CX34" s="684"/>
      <c r="CY34" s="685"/>
      <c r="CZ34" s="688">
        <v>17.7</v>
      </c>
      <c r="DA34" s="717"/>
      <c r="DB34" s="717"/>
      <c r="DC34" s="721"/>
      <c r="DD34" s="692">
        <v>1905818</v>
      </c>
      <c r="DE34" s="684"/>
      <c r="DF34" s="684"/>
      <c r="DG34" s="684"/>
      <c r="DH34" s="684"/>
      <c r="DI34" s="684"/>
      <c r="DJ34" s="684"/>
      <c r="DK34" s="685"/>
      <c r="DL34" s="692">
        <v>1701346</v>
      </c>
      <c r="DM34" s="684"/>
      <c r="DN34" s="684"/>
      <c r="DO34" s="684"/>
      <c r="DP34" s="684"/>
      <c r="DQ34" s="684"/>
      <c r="DR34" s="684"/>
      <c r="DS34" s="684"/>
      <c r="DT34" s="684"/>
      <c r="DU34" s="684"/>
      <c r="DV34" s="685"/>
      <c r="DW34" s="688">
        <v>19.600000000000001</v>
      </c>
      <c r="DX34" s="717"/>
      <c r="DY34" s="717"/>
      <c r="DZ34" s="717"/>
      <c r="EA34" s="717"/>
      <c r="EB34" s="717"/>
      <c r="EC34" s="718"/>
    </row>
    <row r="35" spans="2:133" ht="11.25" customHeight="1" x14ac:dyDescent="0.2">
      <c r="B35" s="680" t="s">
        <v>330</v>
      </c>
      <c r="C35" s="681"/>
      <c r="D35" s="681"/>
      <c r="E35" s="681"/>
      <c r="F35" s="681"/>
      <c r="G35" s="681"/>
      <c r="H35" s="681"/>
      <c r="I35" s="681"/>
      <c r="J35" s="681"/>
      <c r="K35" s="681"/>
      <c r="L35" s="681"/>
      <c r="M35" s="681"/>
      <c r="N35" s="681"/>
      <c r="O35" s="681"/>
      <c r="P35" s="681"/>
      <c r="Q35" s="682"/>
      <c r="R35" s="683">
        <v>14597</v>
      </c>
      <c r="S35" s="684"/>
      <c r="T35" s="684"/>
      <c r="U35" s="684"/>
      <c r="V35" s="684"/>
      <c r="W35" s="684"/>
      <c r="X35" s="684"/>
      <c r="Y35" s="685"/>
      <c r="Z35" s="686">
        <v>0.1</v>
      </c>
      <c r="AA35" s="686"/>
      <c r="AB35" s="686"/>
      <c r="AC35" s="686"/>
      <c r="AD35" s="687" t="s">
        <v>132</v>
      </c>
      <c r="AE35" s="687"/>
      <c r="AF35" s="687"/>
      <c r="AG35" s="687"/>
      <c r="AH35" s="687"/>
      <c r="AI35" s="687"/>
      <c r="AJ35" s="687"/>
      <c r="AK35" s="687"/>
      <c r="AL35" s="688" t="s">
        <v>132</v>
      </c>
      <c r="AM35" s="689"/>
      <c r="AN35" s="689"/>
      <c r="AO35" s="690"/>
      <c r="AP35" s="235"/>
      <c r="AQ35" s="662" t="s">
        <v>331</v>
      </c>
      <c r="AR35" s="663"/>
      <c r="AS35" s="663"/>
      <c r="AT35" s="663"/>
      <c r="AU35" s="663"/>
      <c r="AV35" s="663"/>
      <c r="AW35" s="663"/>
      <c r="AX35" s="663"/>
      <c r="AY35" s="663"/>
      <c r="AZ35" s="663"/>
      <c r="BA35" s="663"/>
      <c r="BB35" s="663"/>
      <c r="BC35" s="663"/>
      <c r="BD35" s="663"/>
      <c r="BE35" s="663"/>
      <c r="BF35" s="664"/>
      <c r="BG35" s="662" t="s">
        <v>332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333</v>
      </c>
      <c r="CE35" s="699"/>
      <c r="CF35" s="699"/>
      <c r="CG35" s="699"/>
      <c r="CH35" s="699"/>
      <c r="CI35" s="699"/>
      <c r="CJ35" s="699"/>
      <c r="CK35" s="699"/>
      <c r="CL35" s="699"/>
      <c r="CM35" s="699"/>
      <c r="CN35" s="699"/>
      <c r="CO35" s="699"/>
      <c r="CP35" s="699"/>
      <c r="CQ35" s="700"/>
      <c r="CR35" s="683">
        <v>71056</v>
      </c>
      <c r="CS35" s="719"/>
      <c r="CT35" s="719"/>
      <c r="CU35" s="719"/>
      <c r="CV35" s="719"/>
      <c r="CW35" s="719"/>
      <c r="CX35" s="719"/>
      <c r="CY35" s="720"/>
      <c r="CZ35" s="688">
        <v>0.6</v>
      </c>
      <c r="DA35" s="717"/>
      <c r="DB35" s="717"/>
      <c r="DC35" s="721"/>
      <c r="DD35" s="692">
        <v>60942</v>
      </c>
      <c r="DE35" s="719"/>
      <c r="DF35" s="719"/>
      <c r="DG35" s="719"/>
      <c r="DH35" s="719"/>
      <c r="DI35" s="719"/>
      <c r="DJ35" s="719"/>
      <c r="DK35" s="720"/>
      <c r="DL35" s="692">
        <v>60942</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2">
      <c r="B36" s="680" t="s">
        <v>334</v>
      </c>
      <c r="C36" s="681"/>
      <c r="D36" s="681"/>
      <c r="E36" s="681"/>
      <c r="F36" s="681"/>
      <c r="G36" s="681"/>
      <c r="H36" s="681"/>
      <c r="I36" s="681"/>
      <c r="J36" s="681"/>
      <c r="K36" s="681"/>
      <c r="L36" s="681"/>
      <c r="M36" s="681"/>
      <c r="N36" s="681"/>
      <c r="O36" s="681"/>
      <c r="P36" s="681"/>
      <c r="Q36" s="682"/>
      <c r="R36" s="683">
        <v>10195</v>
      </c>
      <c r="S36" s="684"/>
      <c r="T36" s="684"/>
      <c r="U36" s="684"/>
      <c r="V36" s="684"/>
      <c r="W36" s="684"/>
      <c r="X36" s="684"/>
      <c r="Y36" s="685"/>
      <c r="Z36" s="686">
        <v>0.1</v>
      </c>
      <c r="AA36" s="686"/>
      <c r="AB36" s="686"/>
      <c r="AC36" s="686"/>
      <c r="AD36" s="687" t="s">
        <v>242</v>
      </c>
      <c r="AE36" s="687"/>
      <c r="AF36" s="687"/>
      <c r="AG36" s="687"/>
      <c r="AH36" s="687"/>
      <c r="AI36" s="687"/>
      <c r="AJ36" s="687"/>
      <c r="AK36" s="687"/>
      <c r="AL36" s="688" t="s">
        <v>132</v>
      </c>
      <c r="AM36" s="689"/>
      <c r="AN36" s="689"/>
      <c r="AO36" s="690"/>
      <c r="AP36" s="235"/>
      <c r="AQ36" s="757" t="s">
        <v>335</v>
      </c>
      <c r="AR36" s="758"/>
      <c r="AS36" s="758"/>
      <c r="AT36" s="758"/>
      <c r="AU36" s="758"/>
      <c r="AV36" s="758"/>
      <c r="AW36" s="758"/>
      <c r="AX36" s="758"/>
      <c r="AY36" s="759"/>
      <c r="AZ36" s="672">
        <v>1737410</v>
      </c>
      <c r="BA36" s="673"/>
      <c r="BB36" s="673"/>
      <c r="BC36" s="673"/>
      <c r="BD36" s="673"/>
      <c r="BE36" s="673"/>
      <c r="BF36" s="760"/>
      <c r="BG36" s="694" t="s">
        <v>336</v>
      </c>
      <c r="BH36" s="695"/>
      <c r="BI36" s="695"/>
      <c r="BJ36" s="695"/>
      <c r="BK36" s="695"/>
      <c r="BL36" s="695"/>
      <c r="BM36" s="695"/>
      <c r="BN36" s="695"/>
      <c r="BO36" s="695"/>
      <c r="BP36" s="695"/>
      <c r="BQ36" s="695"/>
      <c r="BR36" s="695"/>
      <c r="BS36" s="695"/>
      <c r="BT36" s="695"/>
      <c r="BU36" s="696"/>
      <c r="BV36" s="672">
        <v>3426</v>
      </c>
      <c r="BW36" s="673"/>
      <c r="BX36" s="673"/>
      <c r="BY36" s="673"/>
      <c r="BZ36" s="673"/>
      <c r="CA36" s="673"/>
      <c r="CB36" s="760"/>
      <c r="CD36" s="698" t="s">
        <v>337</v>
      </c>
      <c r="CE36" s="699"/>
      <c r="CF36" s="699"/>
      <c r="CG36" s="699"/>
      <c r="CH36" s="699"/>
      <c r="CI36" s="699"/>
      <c r="CJ36" s="699"/>
      <c r="CK36" s="699"/>
      <c r="CL36" s="699"/>
      <c r="CM36" s="699"/>
      <c r="CN36" s="699"/>
      <c r="CO36" s="699"/>
      <c r="CP36" s="699"/>
      <c r="CQ36" s="700"/>
      <c r="CR36" s="683">
        <v>852259</v>
      </c>
      <c r="CS36" s="684"/>
      <c r="CT36" s="684"/>
      <c r="CU36" s="684"/>
      <c r="CV36" s="684"/>
      <c r="CW36" s="684"/>
      <c r="CX36" s="684"/>
      <c r="CY36" s="685"/>
      <c r="CZ36" s="688">
        <v>6.8</v>
      </c>
      <c r="DA36" s="717"/>
      <c r="DB36" s="717"/>
      <c r="DC36" s="721"/>
      <c r="DD36" s="692">
        <v>699820</v>
      </c>
      <c r="DE36" s="684"/>
      <c r="DF36" s="684"/>
      <c r="DG36" s="684"/>
      <c r="DH36" s="684"/>
      <c r="DI36" s="684"/>
      <c r="DJ36" s="684"/>
      <c r="DK36" s="685"/>
      <c r="DL36" s="692">
        <v>610296</v>
      </c>
      <c r="DM36" s="684"/>
      <c r="DN36" s="684"/>
      <c r="DO36" s="684"/>
      <c r="DP36" s="684"/>
      <c r="DQ36" s="684"/>
      <c r="DR36" s="684"/>
      <c r="DS36" s="684"/>
      <c r="DT36" s="684"/>
      <c r="DU36" s="684"/>
      <c r="DV36" s="685"/>
      <c r="DW36" s="688">
        <v>7</v>
      </c>
      <c r="DX36" s="717"/>
      <c r="DY36" s="717"/>
      <c r="DZ36" s="717"/>
      <c r="EA36" s="717"/>
      <c r="EB36" s="717"/>
      <c r="EC36" s="718"/>
    </row>
    <row r="37" spans="2:133" ht="11.25" customHeight="1" x14ac:dyDescent="0.2">
      <c r="B37" s="680" t="s">
        <v>338</v>
      </c>
      <c r="C37" s="681"/>
      <c r="D37" s="681"/>
      <c r="E37" s="681"/>
      <c r="F37" s="681"/>
      <c r="G37" s="681"/>
      <c r="H37" s="681"/>
      <c r="I37" s="681"/>
      <c r="J37" s="681"/>
      <c r="K37" s="681"/>
      <c r="L37" s="681"/>
      <c r="M37" s="681"/>
      <c r="N37" s="681"/>
      <c r="O37" s="681"/>
      <c r="P37" s="681"/>
      <c r="Q37" s="682"/>
      <c r="R37" s="683">
        <v>584787</v>
      </c>
      <c r="S37" s="684"/>
      <c r="T37" s="684"/>
      <c r="U37" s="684"/>
      <c r="V37" s="684"/>
      <c r="W37" s="684"/>
      <c r="X37" s="684"/>
      <c r="Y37" s="685"/>
      <c r="Z37" s="686">
        <v>4.5</v>
      </c>
      <c r="AA37" s="686"/>
      <c r="AB37" s="686"/>
      <c r="AC37" s="686"/>
      <c r="AD37" s="687" t="s">
        <v>242</v>
      </c>
      <c r="AE37" s="687"/>
      <c r="AF37" s="687"/>
      <c r="AG37" s="687"/>
      <c r="AH37" s="687"/>
      <c r="AI37" s="687"/>
      <c r="AJ37" s="687"/>
      <c r="AK37" s="687"/>
      <c r="AL37" s="688" t="s">
        <v>242</v>
      </c>
      <c r="AM37" s="689"/>
      <c r="AN37" s="689"/>
      <c r="AO37" s="690"/>
      <c r="AQ37" s="761" t="s">
        <v>339</v>
      </c>
      <c r="AR37" s="762"/>
      <c r="AS37" s="762"/>
      <c r="AT37" s="762"/>
      <c r="AU37" s="762"/>
      <c r="AV37" s="762"/>
      <c r="AW37" s="762"/>
      <c r="AX37" s="762"/>
      <c r="AY37" s="763"/>
      <c r="AZ37" s="683">
        <v>424816</v>
      </c>
      <c r="BA37" s="684"/>
      <c r="BB37" s="684"/>
      <c r="BC37" s="684"/>
      <c r="BD37" s="719"/>
      <c r="BE37" s="719"/>
      <c r="BF37" s="750"/>
      <c r="BG37" s="698" t="s">
        <v>340</v>
      </c>
      <c r="BH37" s="699"/>
      <c r="BI37" s="699"/>
      <c r="BJ37" s="699"/>
      <c r="BK37" s="699"/>
      <c r="BL37" s="699"/>
      <c r="BM37" s="699"/>
      <c r="BN37" s="699"/>
      <c r="BO37" s="699"/>
      <c r="BP37" s="699"/>
      <c r="BQ37" s="699"/>
      <c r="BR37" s="699"/>
      <c r="BS37" s="699"/>
      <c r="BT37" s="699"/>
      <c r="BU37" s="700"/>
      <c r="BV37" s="683">
        <v>-188008</v>
      </c>
      <c r="BW37" s="684"/>
      <c r="BX37" s="684"/>
      <c r="BY37" s="684"/>
      <c r="BZ37" s="684"/>
      <c r="CA37" s="684"/>
      <c r="CB37" s="693"/>
      <c r="CD37" s="698" t="s">
        <v>341</v>
      </c>
      <c r="CE37" s="699"/>
      <c r="CF37" s="699"/>
      <c r="CG37" s="699"/>
      <c r="CH37" s="699"/>
      <c r="CI37" s="699"/>
      <c r="CJ37" s="699"/>
      <c r="CK37" s="699"/>
      <c r="CL37" s="699"/>
      <c r="CM37" s="699"/>
      <c r="CN37" s="699"/>
      <c r="CO37" s="699"/>
      <c r="CP37" s="699"/>
      <c r="CQ37" s="700"/>
      <c r="CR37" s="683">
        <v>103339</v>
      </c>
      <c r="CS37" s="719"/>
      <c r="CT37" s="719"/>
      <c r="CU37" s="719"/>
      <c r="CV37" s="719"/>
      <c r="CW37" s="719"/>
      <c r="CX37" s="719"/>
      <c r="CY37" s="720"/>
      <c r="CZ37" s="688">
        <v>0.8</v>
      </c>
      <c r="DA37" s="717"/>
      <c r="DB37" s="717"/>
      <c r="DC37" s="721"/>
      <c r="DD37" s="692">
        <v>90804</v>
      </c>
      <c r="DE37" s="719"/>
      <c r="DF37" s="719"/>
      <c r="DG37" s="719"/>
      <c r="DH37" s="719"/>
      <c r="DI37" s="719"/>
      <c r="DJ37" s="719"/>
      <c r="DK37" s="720"/>
      <c r="DL37" s="692">
        <v>87553</v>
      </c>
      <c r="DM37" s="719"/>
      <c r="DN37" s="719"/>
      <c r="DO37" s="719"/>
      <c r="DP37" s="719"/>
      <c r="DQ37" s="719"/>
      <c r="DR37" s="719"/>
      <c r="DS37" s="719"/>
      <c r="DT37" s="719"/>
      <c r="DU37" s="719"/>
      <c r="DV37" s="720"/>
      <c r="DW37" s="688">
        <v>1</v>
      </c>
      <c r="DX37" s="717"/>
      <c r="DY37" s="717"/>
      <c r="DZ37" s="717"/>
      <c r="EA37" s="717"/>
      <c r="EB37" s="717"/>
      <c r="EC37" s="718"/>
    </row>
    <row r="38" spans="2:133" ht="11.25" customHeight="1" x14ac:dyDescent="0.2">
      <c r="B38" s="680" t="s">
        <v>342</v>
      </c>
      <c r="C38" s="681"/>
      <c r="D38" s="681"/>
      <c r="E38" s="681"/>
      <c r="F38" s="681"/>
      <c r="G38" s="681"/>
      <c r="H38" s="681"/>
      <c r="I38" s="681"/>
      <c r="J38" s="681"/>
      <c r="K38" s="681"/>
      <c r="L38" s="681"/>
      <c r="M38" s="681"/>
      <c r="N38" s="681"/>
      <c r="O38" s="681"/>
      <c r="P38" s="681"/>
      <c r="Q38" s="682"/>
      <c r="R38" s="683">
        <v>244031</v>
      </c>
      <c r="S38" s="684"/>
      <c r="T38" s="684"/>
      <c r="U38" s="684"/>
      <c r="V38" s="684"/>
      <c r="W38" s="684"/>
      <c r="X38" s="684"/>
      <c r="Y38" s="685"/>
      <c r="Z38" s="686">
        <v>1.9</v>
      </c>
      <c r="AA38" s="686"/>
      <c r="AB38" s="686"/>
      <c r="AC38" s="686"/>
      <c r="AD38" s="687">
        <v>79</v>
      </c>
      <c r="AE38" s="687"/>
      <c r="AF38" s="687"/>
      <c r="AG38" s="687"/>
      <c r="AH38" s="687"/>
      <c r="AI38" s="687"/>
      <c r="AJ38" s="687"/>
      <c r="AK38" s="687"/>
      <c r="AL38" s="688">
        <v>0</v>
      </c>
      <c r="AM38" s="689"/>
      <c r="AN38" s="689"/>
      <c r="AO38" s="690"/>
      <c r="AQ38" s="761" t="s">
        <v>343</v>
      </c>
      <c r="AR38" s="762"/>
      <c r="AS38" s="762"/>
      <c r="AT38" s="762"/>
      <c r="AU38" s="762"/>
      <c r="AV38" s="762"/>
      <c r="AW38" s="762"/>
      <c r="AX38" s="762"/>
      <c r="AY38" s="763"/>
      <c r="AZ38" s="683" t="s">
        <v>132</v>
      </c>
      <c r="BA38" s="684"/>
      <c r="BB38" s="684"/>
      <c r="BC38" s="684"/>
      <c r="BD38" s="719"/>
      <c r="BE38" s="719"/>
      <c r="BF38" s="750"/>
      <c r="BG38" s="698" t="s">
        <v>344</v>
      </c>
      <c r="BH38" s="699"/>
      <c r="BI38" s="699"/>
      <c r="BJ38" s="699"/>
      <c r="BK38" s="699"/>
      <c r="BL38" s="699"/>
      <c r="BM38" s="699"/>
      <c r="BN38" s="699"/>
      <c r="BO38" s="699"/>
      <c r="BP38" s="699"/>
      <c r="BQ38" s="699"/>
      <c r="BR38" s="699"/>
      <c r="BS38" s="699"/>
      <c r="BT38" s="699"/>
      <c r="BU38" s="700"/>
      <c r="BV38" s="683">
        <v>6526</v>
      </c>
      <c r="BW38" s="684"/>
      <c r="BX38" s="684"/>
      <c r="BY38" s="684"/>
      <c r="BZ38" s="684"/>
      <c r="CA38" s="684"/>
      <c r="CB38" s="693"/>
      <c r="CD38" s="698" t="s">
        <v>345</v>
      </c>
      <c r="CE38" s="699"/>
      <c r="CF38" s="699"/>
      <c r="CG38" s="699"/>
      <c r="CH38" s="699"/>
      <c r="CI38" s="699"/>
      <c r="CJ38" s="699"/>
      <c r="CK38" s="699"/>
      <c r="CL38" s="699"/>
      <c r="CM38" s="699"/>
      <c r="CN38" s="699"/>
      <c r="CO38" s="699"/>
      <c r="CP38" s="699"/>
      <c r="CQ38" s="700"/>
      <c r="CR38" s="683">
        <v>1737410</v>
      </c>
      <c r="CS38" s="684"/>
      <c r="CT38" s="684"/>
      <c r="CU38" s="684"/>
      <c r="CV38" s="684"/>
      <c r="CW38" s="684"/>
      <c r="CX38" s="684"/>
      <c r="CY38" s="685"/>
      <c r="CZ38" s="688">
        <v>13.9</v>
      </c>
      <c r="DA38" s="717"/>
      <c r="DB38" s="717"/>
      <c r="DC38" s="721"/>
      <c r="DD38" s="692">
        <v>1514797</v>
      </c>
      <c r="DE38" s="684"/>
      <c r="DF38" s="684"/>
      <c r="DG38" s="684"/>
      <c r="DH38" s="684"/>
      <c r="DI38" s="684"/>
      <c r="DJ38" s="684"/>
      <c r="DK38" s="685"/>
      <c r="DL38" s="692">
        <v>1199361</v>
      </c>
      <c r="DM38" s="684"/>
      <c r="DN38" s="684"/>
      <c r="DO38" s="684"/>
      <c r="DP38" s="684"/>
      <c r="DQ38" s="684"/>
      <c r="DR38" s="684"/>
      <c r="DS38" s="684"/>
      <c r="DT38" s="684"/>
      <c r="DU38" s="684"/>
      <c r="DV38" s="685"/>
      <c r="DW38" s="688">
        <v>13.8</v>
      </c>
      <c r="DX38" s="717"/>
      <c r="DY38" s="717"/>
      <c r="DZ38" s="717"/>
      <c r="EA38" s="717"/>
      <c r="EB38" s="717"/>
      <c r="EC38" s="718"/>
    </row>
    <row r="39" spans="2:133" ht="11.25" customHeight="1" x14ac:dyDescent="0.2">
      <c r="B39" s="680" t="s">
        <v>346</v>
      </c>
      <c r="C39" s="681"/>
      <c r="D39" s="681"/>
      <c r="E39" s="681"/>
      <c r="F39" s="681"/>
      <c r="G39" s="681"/>
      <c r="H39" s="681"/>
      <c r="I39" s="681"/>
      <c r="J39" s="681"/>
      <c r="K39" s="681"/>
      <c r="L39" s="681"/>
      <c r="M39" s="681"/>
      <c r="N39" s="681"/>
      <c r="O39" s="681"/>
      <c r="P39" s="681"/>
      <c r="Q39" s="682"/>
      <c r="R39" s="683">
        <v>389100</v>
      </c>
      <c r="S39" s="684"/>
      <c r="T39" s="684"/>
      <c r="U39" s="684"/>
      <c r="V39" s="684"/>
      <c r="W39" s="684"/>
      <c r="X39" s="684"/>
      <c r="Y39" s="685"/>
      <c r="Z39" s="686">
        <v>3</v>
      </c>
      <c r="AA39" s="686"/>
      <c r="AB39" s="686"/>
      <c r="AC39" s="686"/>
      <c r="AD39" s="687" t="s">
        <v>242</v>
      </c>
      <c r="AE39" s="687"/>
      <c r="AF39" s="687"/>
      <c r="AG39" s="687"/>
      <c r="AH39" s="687"/>
      <c r="AI39" s="687"/>
      <c r="AJ39" s="687"/>
      <c r="AK39" s="687"/>
      <c r="AL39" s="688" t="s">
        <v>242</v>
      </c>
      <c r="AM39" s="689"/>
      <c r="AN39" s="689"/>
      <c r="AO39" s="690"/>
      <c r="AQ39" s="761" t="s">
        <v>347</v>
      </c>
      <c r="AR39" s="762"/>
      <c r="AS39" s="762"/>
      <c r="AT39" s="762"/>
      <c r="AU39" s="762"/>
      <c r="AV39" s="762"/>
      <c r="AW39" s="762"/>
      <c r="AX39" s="762"/>
      <c r="AY39" s="763"/>
      <c r="AZ39" s="683" t="s">
        <v>242</v>
      </c>
      <c r="BA39" s="684"/>
      <c r="BB39" s="684"/>
      <c r="BC39" s="684"/>
      <c r="BD39" s="719"/>
      <c r="BE39" s="719"/>
      <c r="BF39" s="750"/>
      <c r="BG39" s="698" t="s">
        <v>348</v>
      </c>
      <c r="BH39" s="699"/>
      <c r="BI39" s="699"/>
      <c r="BJ39" s="699"/>
      <c r="BK39" s="699"/>
      <c r="BL39" s="699"/>
      <c r="BM39" s="699"/>
      <c r="BN39" s="699"/>
      <c r="BO39" s="699"/>
      <c r="BP39" s="699"/>
      <c r="BQ39" s="699"/>
      <c r="BR39" s="699"/>
      <c r="BS39" s="699"/>
      <c r="BT39" s="699"/>
      <c r="BU39" s="700"/>
      <c r="BV39" s="683">
        <v>10574</v>
      </c>
      <c r="BW39" s="684"/>
      <c r="BX39" s="684"/>
      <c r="BY39" s="684"/>
      <c r="BZ39" s="684"/>
      <c r="CA39" s="684"/>
      <c r="CB39" s="693"/>
      <c r="CD39" s="698" t="s">
        <v>349</v>
      </c>
      <c r="CE39" s="699"/>
      <c r="CF39" s="699"/>
      <c r="CG39" s="699"/>
      <c r="CH39" s="699"/>
      <c r="CI39" s="699"/>
      <c r="CJ39" s="699"/>
      <c r="CK39" s="699"/>
      <c r="CL39" s="699"/>
      <c r="CM39" s="699"/>
      <c r="CN39" s="699"/>
      <c r="CO39" s="699"/>
      <c r="CP39" s="699"/>
      <c r="CQ39" s="700"/>
      <c r="CR39" s="683">
        <v>424119</v>
      </c>
      <c r="CS39" s="719"/>
      <c r="CT39" s="719"/>
      <c r="CU39" s="719"/>
      <c r="CV39" s="719"/>
      <c r="CW39" s="719"/>
      <c r="CX39" s="719"/>
      <c r="CY39" s="720"/>
      <c r="CZ39" s="688">
        <v>3.4</v>
      </c>
      <c r="DA39" s="717"/>
      <c r="DB39" s="717"/>
      <c r="DC39" s="721"/>
      <c r="DD39" s="692">
        <v>421017</v>
      </c>
      <c r="DE39" s="719"/>
      <c r="DF39" s="719"/>
      <c r="DG39" s="719"/>
      <c r="DH39" s="719"/>
      <c r="DI39" s="719"/>
      <c r="DJ39" s="719"/>
      <c r="DK39" s="720"/>
      <c r="DL39" s="692" t="s">
        <v>242</v>
      </c>
      <c r="DM39" s="719"/>
      <c r="DN39" s="719"/>
      <c r="DO39" s="719"/>
      <c r="DP39" s="719"/>
      <c r="DQ39" s="719"/>
      <c r="DR39" s="719"/>
      <c r="DS39" s="719"/>
      <c r="DT39" s="719"/>
      <c r="DU39" s="719"/>
      <c r="DV39" s="720"/>
      <c r="DW39" s="688" t="s">
        <v>132</v>
      </c>
      <c r="DX39" s="717"/>
      <c r="DY39" s="717"/>
      <c r="DZ39" s="717"/>
      <c r="EA39" s="717"/>
      <c r="EB39" s="717"/>
      <c r="EC39" s="718"/>
    </row>
    <row r="40" spans="2:133" ht="11.25" customHeight="1" x14ac:dyDescent="0.2">
      <c r="B40" s="680" t="s">
        <v>350</v>
      </c>
      <c r="C40" s="681"/>
      <c r="D40" s="681"/>
      <c r="E40" s="681"/>
      <c r="F40" s="681"/>
      <c r="G40" s="681"/>
      <c r="H40" s="681"/>
      <c r="I40" s="681"/>
      <c r="J40" s="681"/>
      <c r="K40" s="681"/>
      <c r="L40" s="681"/>
      <c r="M40" s="681"/>
      <c r="N40" s="681"/>
      <c r="O40" s="681"/>
      <c r="P40" s="681"/>
      <c r="Q40" s="682"/>
      <c r="R40" s="683" t="s">
        <v>132</v>
      </c>
      <c r="S40" s="684"/>
      <c r="T40" s="684"/>
      <c r="U40" s="684"/>
      <c r="V40" s="684"/>
      <c r="W40" s="684"/>
      <c r="X40" s="684"/>
      <c r="Y40" s="685"/>
      <c r="Z40" s="686" t="s">
        <v>242</v>
      </c>
      <c r="AA40" s="686"/>
      <c r="AB40" s="686"/>
      <c r="AC40" s="686"/>
      <c r="AD40" s="687" t="s">
        <v>132</v>
      </c>
      <c r="AE40" s="687"/>
      <c r="AF40" s="687"/>
      <c r="AG40" s="687"/>
      <c r="AH40" s="687"/>
      <c r="AI40" s="687"/>
      <c r="AJ40" s="687"/>
      <c r="AK40" s="687"/>
      <c r="AL40" s="688" t="s">
        <v>242</v>
      </c>
      <c r="AM40" s="689"/>
      <c r="AN40" s="689"/>
      <c r="AO40" s="690"/>
      <c r="AQ40" s="761" t="s">
        <v>351</v>
      </c>
      <c r="AR40" s="762"/>
      <c r="AS40" s="762"/>
      <c r="AT40" s="762"/>
      <c r="AU40" s="762"/>
      <c r="AV40" s="762"/>
      <c r="AW40" s="762"/>
      <c r="AX40" s="762"/>
      <c r="AY40" s="763"/>
      <c r="AZ40" s="683" t="s">
        <v>242</v>
      </c>
      <c r="BA40" s="684"/>
      <c r="BB40" s="684"/>
      <c r="BC40" s="684"/>
      <c r="BD40" s="719"/>
      <c r="BE40" s="719"/>
      <c r="BF40" s="750"/>
      <c r="BG40" s="764" t="s">
        <v>352</v>
      </c>
      <c r="BH40" s="765"/>
      <c r="BI40" s="765"/>
      <c r="BJ40" s="765"/>
      <c r="BK40" s="765"/>
      <c r="BL40" s="236"/>
      <c r="BM40" s="699" t="s">
        <v>353</v>
      </c>
      <c r="BN40" s="699"/>
      <c r="BO40" s="699"/>
      <c r="BP40" s="699"/>
      <c r="BQ40" s="699"/>
      <c r="BR40" s="699"/>
      <c r="BS40" s="699"/>
      <c r="BT40" s="699"/>
      <c r="BU40" s="700"/>
      <c r="BV40" s="683">
        <v>97</v>
      </c>
      <c r="BW40" s="684"/>
      <c r="BX40" s="684"/>
      <c r="BY40" s="684"/>
      <c r="BZ40" s="684"/>
      <c r="CA40" s="684"/>
      <c r="CB40" s="693"/>
      <c r="CD40" s="698" t="s">
        <v>354</v>
      </c>
      <c r="CE40" s="699"/>
      <c r="CF40" s="699"/>
      <c r="CG40" s="699"/>
      <c r="CH40" s="699"/>
      <c r="CI40" s="699"/>
      <c r="CJ40" s="699"/>
      <c r="CK40" s="699"/>
      <c r="CL40" s="699"/>
      <c r="CM40" s="699"/>
      <c r="CN40" s="699"/>
      <c r="CO40" s="699"/>
      <c r="CP40" s="699"/>
      <c r="CQ40" s="700"/>
      <c r="CR40" s="683">
        <v>157500</v>
      </c>
      <c r="CS40" s="684"/>
      <c r="CT40" s="684"/>
      <c r="CU40" s="684"/>
      <c r="CV40" s="684"/>
      <c r="CW40" s="684"/>
      <c r="CX40" s="684"/>
      <c r="CY40" s="685"/>
      <c r="CZ40" s="688">
        <v>1.3</v>
      </c>
      <c r="DA40" s="717"/>
      <c r="DB40" s="717"/>
      <c r="DC40" s="721"/>
      <c r="DD40" s="692" t="s">
        <v>132</v>
      </c>
      <c r="DE40" s="684"/>
      <c r="DF40" s="684"/>
      <c r="DG40" s="684"/>
      <c r="DH40" s="684"/>
      <c r="DI40" s="684"/>
      <c r="DJ40" s="684"/>
      <c r="DK40" s="685"/>
      <c r="DL40" s="692" t="s">
        <v>242</v>
      </c>
      <c r="DM40" s="684"/>
      <c r="DN40" s="684"/>
      <c r="DO40" s="684"/>
      <c r="DP40" s="684"/>
      <c r="DQ40" s="684"/>
      <c r="DR40" s="684"/>
      <c r="DS40" s="684"/>
      <c r="DT40" s="684"/>
      <c r="DU40" s="684"/>
      <c r="DV40" s="685"/>
      <c r="DW40" s="688" t="s">
        <v>132</v>
      </c>
      <c r="DX40" s="717"/>
      <c r="DY40" s="717"/>
      <c r="DZ40" s="717"/>
      <c r="EA40" s="717"/>
      <c r="EB40" s="717"/>
      <c r="EC40" s="718"/>
    </row>
    <row r="41" spans="2:133" ht="11.25" customHeight="1" x14ac:dyDescent="0.2">
      <c r="B41" s="680" t="s">
        <v>355</v>
      </c>
      <c r="C41" s="681"/>
      <c r="D41" s="681"/>
      <c r="E41" s="681"/>
      <c r="F41" s="681"/>
      <c r="G41" s="681"/>
      <c r="H41" s="681"/>
      <c r="I41" s="681"/>
      <c r="J41" s="681"/>
      <c r="K41" s="681"/>
      <c r="L41" s="681"/>
      <c r="M41" s="681"/>
      <c r="N41" s="681"/>
      <c r="O41" s="681"/>
      <c r="P41" s="681"/>
      <c r="Q41" s="682"/>
      <c r="R41" s="683" t="s">
        <v>242</v>
      </c>
      <c r="S41" s="684"/>
      <c r="T41" s="684"/>
      <c r="U41" s="684"/>
      <c r="V41" s="684"/>
      <c r="W41" s="684"/>
      <c r="X41" s="684"/>
      <c r="Y41" s="685"/>
      <c r="Z41" s="686" t="s">
        <v>242</v>
      </c>
      <c r="AA41" s="686"/>
      <c r="AB41" s="686"/>
      <c r="AC41" s="686"/>
      <c r="AD41" s="687" t="s">
        <v>242</v>
      </c>
      <c r="AE41" s="687"/>
      <c r="AF41" s="687"/>
      <c r="AG41" s="687"/>
      <c r="AH41" s="687"/>
      <c r="AI41" s="687"/>
      <c r="AJ41" s="687"/>
      <c r="AK41" s="687"/>
      <c r="AL41" s="688" t="s">
        <v>242</v>
      </c>
      <c r="AM41" s="689"/>
      <c r="AN41" s="689"/>
      <c r="AO41" s="690"/>
      <c r="AQ41" s="761" t="s">
        <v>356</v>
      </c>
      <c r="AR41" s="762"/>
      <c r="AS41" s="762"/>
      <c r="AT41" s="762"/>
      <c r="AU41" s="762"/>
      <c r="AV41" s="762"/>
      <c r="AW41" s="762"/>
      <c r="AX41" s="762"/>
      <c r="AY41" s="763"/>
      <c r="AZ41" s="683">
        <v>487182</v>
      </c>
      <c r="BA41" s="684"/>
      <c r="BB41" s="684"/>
      <c r="BC41" s="684"/>
      <c r="BD41" s="719"/>
      <c r="BE41" s="719"/>
      <c r="BF41" s="750"/>
      <c r="BG41" s="764"/>
      <c r="BH41" s="765"/>
      <c r="BI41" s="765"/>
      <c r="BJ41" s="765"/>
      <c r="BK41" s="765"/>
      <c r="BL41" s="236"/>
      <c r="BM41" s="699" t="s">
        <v>357</v>
      </c>
      <c r="BN41" s="699"/>
      <c r="BO41" s="699"/>
      <c r="BP41" s="699"/>
      <c r="BQ41" s="699"/>
      <c r="BR41" s="699"/>
      <c r="BS41" s="699"/>
      <c r="BT41" s="699"/>
      <c r="BU41" s="700"/>
      <c r="BV41" s="683" t="s">
        <v>242</v>
      </c>
      <c r="BW41" s="684"/>
      <c r="BX41" s="684"/>
      <c r="BY41" s="684"/>
      <c r="BZ41" s="684"/>
      <c r="CA41" s="684"/>
      <c r="CB41" s="693"/>
      <c r="CD41" s="698" t="s">
        <v>358</v>
      </c>
      <c r="CE41" s="699"/>
      <c r="CF41" s="699"/>
      <c r="CG41" s="699"/>
      <c r="CH41" s="699"/>
      <c r="CI41" s="699"/>
      <c r="CJ41" s="699"/>
      <c r="CK41" s="699"/>
      <c r="CL41" s="699"/>
      <c r="CM41" s="699"/>
      <c r="CN41" s="699"/>
      <c r="CO41" s="699"/>
      <c r="CP41" s="699"/>
      <c r="CQ41" s="700"/>
      <c r="CR41" s="683" t="s">
        <v>132</v>
      </c>
      <c r="CS41" s="719"/>
      <c r="CT41" s="719"/>
      <c r="CU41" s="719"/>
      <c r="CV41" s="719"/>
      <c r="CW41" s="719"/>
      <c r="CX41" s="719"/>
      <c r="CY41" s="720"/>
      <c r="CZ41" s="688" t="s">
        <v>242</v>
      </c>
      <c r="DA41" s="717"/>
      <c r="DB41" s="717"/>
      <c r="DC41" s="721"/>
      <c r="DD41" s="692" t="s">
        <v>242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359</v>
      </c>
      <c r="C42" s="725"/>
      <c r="D42" s="725"/>
      <c r="E42" s="725"/>
      <c r="F42" s="725"/>
      <c r="G42" s="725"/>
      <c r="H42" s="725"/>
      <c r="I42" s="725"/>
      <c r="J42" s="725"/>
      <c r="K42" s="725"/>
      <c r="L42" s="725"/>
      <c r="M42" s="725"/>
      <c r="N42" s="725"/>
      <c r="O42" s="725"/>
      <c r="P42" s="725"/>
      <c r="Q42" s="726"/>
      <c r="R42" s="768">
        <v>12892246</v>
      </c>
      <c r="S42" s="769"/>
      <c r="T42" s="769"/>
      <c r="U42" s="769"/>
      <c r="V42" s="769"/>
      <c r="W42" s="769"/>
      <c r="X42" s="769"/>
      <c r="Y42" s="777"/>
      <c r="Z42" s="778">
        <v>100</v>
      </c>
      <c r="AA42" s="778"/>
      <c r="AB42" s="778"/>
      <c r="AC42" s="778"/>
      <c r="AD42" s="779">
        <v>8702425</v>
      </c>
      <c r="AE42" s="779"/>
      <c r="AF42" s="779"/>
      <c r="AG42" s="779"/>
      <c r="AH42" s="779"/>
      <c r="AI42" s="779"/>
      <c r="AJ42" s="779"/>
      <c r="AK42" s="779"/>
      <c r="AL42" s="780">
        <v>100</v>
      </c>
      <c r="AM42" s="755"/>
      <c r="AN42" s="755"/>
      <c r="AO42" s="781"/>
      <c r="AQ42" s="782" t="s">
        <v>360</v>
      </c>
      <c r="AR42" s="783"/>
      <c r="AS42" s="783"/>
      <c r="AT42" s="783"/>
      <c r="AU42" s="783"/>
      <c r="AV42" s="783"/>
      <c r="AW42" s="783"/>
      <c r="AX42" s="783"/>
      <c r="AY42" s="784"/>
      <c r="AZ42" s="768">
        <v>825412</v>
      </c>
      <c r="BA42" s="769"/>
      <c r="BB42" s="769"/>
      <c r="BC42" s="769"/>
      <c r="BD42" s="754"/>
      <c r="BE42" s="754"/>
      <c r="BF42" s="756"/>
      <c r="BG42" s="766"/>
      <c r="BH42" s="767"/>
      <c r="BI42" s="767"/>
      <c r="BJ42" s="767"/>
      <c r="BK42" s="767"/>
      <c r="BL42" s="237"/>
      <c r="BM42" s="709" t="s">
        <v>361</v>
      </c>
      <c r="BN42" s="709"/>
      <c r="BO42" s="709"/>
      <c r="BP42" s="709"/>
      <c r="BQ42" s="709"/>
      <c r="BR42" s="709"/>
      <c r="BS42" s="709"/>
      <c r="BT42" s="709"/>
      <c r="BU42" s="710"/>
      <c r="BV42" s="768">
        <v>333</v>
      </c>
      <c r="BW42" s="769"/>
      <c r="BX42" s="769"/>
      <c r="BY42" s="769"/>
      <c r="BZ42" s="769"/>
      <c r="CA42" s="769"/>
      <c r="CB42" s="776"/>
      <c r="CD42" s="680" t="s">
        <v>362</v>
      </c>
      <c r="CE42" s="681"/>
      <c r="CF42" s="681"/>
      <c r="CG42" s="681"/>
      <c r="CH42" s="681"/>
      <c r="CI42" s="681"/>
      <c r="CJ42" s="681"/>
      <c r="CK42" s="681"/>
      <c r="CL42" s="681"/>
      <c r="CM42" s="681"/>
      <c r="CN42" s="681"/>
      <c r="CO42" s="681"/>
      <c r="CP42" s="681"/>
      <c r="CQ42" s="682"/>
      <c r="CR42" s="683">
        <v>824569</v>
      </c>
      <c r="CS42" s="684"/>
      <c r="CT42" s="684"/>
      <c r="CU42" s="684"/>
      <c r="CV42" s="684"/>
      <c r="CW42" s="684"/>
      <c r="CX42" s="684"/>
      <c r="CY42" s="685"/>
      <c r="CZ42" s="688">
        <v>6.6</v>
      </c>
      <c r="DA42" s="689"/>
      <c r="DB42" s="689"/>
      <c r="DC42" s="701"/>
      <c r="DD42" s="692">
        <v>321962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363</v>
      </c>
      <c r="CE43" s="681"/>
      <c r="CF43" s="681"/>
      <c r="CG43" s="681"/>
      <c r="CH43" s="681"/>
      <c r="CI43" s="681"/>
      <c r="CJ43" s="681"/>
      <c r="CK43" s="681"/>
      <c r="CL43" s="681"/>
      <c r="CM43" s="681"/>
      <c r="CN43" s="681"/>
      <c r="CO43" s="681"/>
      <c r="CP43" s="681"/>
      <c r="CQ43" s="682"/>
      <c r="CR43" s="683">
        <v>31336</v>
      </c>
      <c r="CS43" s="719"/>
      <c r="CT43" s="719"/>
      <c r="CU43" s="719"/>
      <c r="CV43" s="719"/>
      <c r="CW43" s="719"/>
      <c r="CX43" s="719"/>
      <c r="CY43" s="720"/>
      <c r="CZ43" s="688">
        <v>0.3</v>
      </c>
      <c r="DA43" s="717"/>
      <c r="DB43" s="717"/>
      <c r="DC43" s="721"/>
      <c r="DD43" s="692">
        <v>31336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312</v>
      </c>
      <c r="CE44" s="796"/>
      <c r="CF44" s="680" t="s">
        <v>364</v>
      </c>
      <c r="CG44" s="681"/>
      <c r="CH44" s="681"/>
      <c r="CI44" s="681"/>
      <c r="CJ44" s="681"/>
      <c r="CK44" s="681"/>
      <c r="CL44" s="681"/>
      <c r="CM44" s="681"/>
      <c r="CN44" s="681"/>
      <c r="CO44" s="681"/>
      <c r="CP44" s="681"/>
      <c r="CQ44" s="682"/>
      <c r="CR44" s="683">
        <v>818625</v>
      </c>
      <c r="CS44" s="684"/>
      <c r="CT44" s="684"/>
      <c r="CU44" s="684"/>
      <c r="CV44" s="684"/>
      <c r="CW44" s="684"/>
      <c r="CX44" s="684"/>
      <c r="CY44" s="685"/>
      <c r="CZ44" s="688">
        <v>6.6</v>
      </c>
      <c r="DA44" s="689"/>
      <c r="DB44" s="689"/>
      <c r="DC44" s="701"/>
      <c r="DD44" s="692">
        <v>316884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365</v>
      </c>
      <c r="CG45" s="681"/>
      <c r="CH45" s="681"/>
      <c r="CI45" s="681"/>
      <c r="CJ45" s="681"/>
      <c r="CK45" s="681"/>
      <c r="CL45" s="681"/>
      <c r="CM45" s="681"/>
      <c r="CN45" s="681"/>
      <c r="CO45" s="681"/>
      <c r="CP45" s="681"/>
      <c r="CQ45" s="682"/>
      <c r="CR45" s="683">
        <v>78822</v>
      </c>
      <c r="CS45" s="719"/>
      <c r="CT45" s="719"/>
      <c r="CU45" s="719"/>
      <c r="CV45" s="719"/>
      <c r="CW45" s="719"/>
      <c r="CX45" s="719"/>
      <c r="CY45" s="720"/>
      <c r="CZ45" s="688">
        <v>0.6</v>
      </c>
      <c r="DA45" s="717"/>
      <c r="DB45" s="717"/>
      <c r="DC45" s="721"/>
      <c r="DD45" s="692">
        <v>20062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367</v>
      </c>
      <c r="CG46" s="681"/>
      <c r="CH46" s="681"/>
      <c r="CI46" s="681"/>
      <c r="CJ46" s="681"/>
      <c r="CK46" s="681"/>
      <c r="CL46" s="681"/>
      <c r="CM46" s="681"/>
      <c r="CN46" s="681"/>
      <c r="CO46" s="681"/>
      <c r="CP46" s="681"/>
      <c r="CQ46" s="682"/>
      <c r="CR46" s="683">
        <v>733773</v>
      </c>
      <c r="CS46" s="684"/>
      <c r="CT46" s="684"/>
      <c r="CU46" s="684"/>
      <c r="CV46" s="684"/>
      <c r="CW46" s="684"/>
      <c r="CX46" s="684"/>
      <c r="CY46" s="685"/>
      <c r="CZ46" s="688">
        <v>5.9</v>
      </c>
      <c r="DA46" s="689"/>
      <c r="DB46" s="689"/>
      <c r="DC46" s="701"/>
      <c r="DD46" s="692">
        <v>290792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369</v>
      </c>
      <c r="CG47" s="681"/>
      <c r="CH47" s="681"/>
      <c r="CI47" s="681"/>
      <c r="CJ47" s="681"/>
      <c r="CK47" s="681"/>
      <c r="CL47" s="681"/>
      <c r="CM47" s="681"/>
      <c r="CN47" s="681"/>
      <c r="CO47" s="681"/>
      <c r="CP47" s="681"/>
      <c r="CQ47" s="682"/>
      <c r="CR47" s="683">
        <v>5944</v>
      </c>
      <c r="CS47" s="719"/>
      <c r="CT47" s="719"/>
      <c r="CU47" s="719"/>
      <c r="CV47" s="719"/>
      <c r="CW47" s="719"/>
      <c r="CX47" s="719"/>
      <c r="CY47" s="720"/>
      <c r="CZ47" s="688">
        <v>0</v>
      </c>
      <c r="DA47" s="717"/>
      <c r="DB47" s="717"/>
      <c r="DC47" s="721"/>
      <c r="DD47" s="692">
        <v>5078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370</v>
      </c>
      <c r="CD48" s="799"/>
      <c r="CE48" s="800"/>
      <c r="CF48" s="680" t="s">
        <v>371</v>
      </c>
      <c r="CG48" s="681"/>
      <c r="CH48" s="681"/>
      <c r="CI48" s="681"/>
      <c r="CJ48" s="681"/>
      <c r="CK48" s="681"/>
      <c r="CL48" s="681"/>
      <c r="CM48" s="681"/>
      <c r="CN48" s="681"/>
      <c r="CO48" s="681"/>
      <c r="CP48" s="681"/>
      <c r="CQ48" s="682"/>
      <c r="CR48" s="683" t="s">
        <v>242</v>
      </c>
      <c r="CS48" s="684"/>
      <c r="CT48" s="684"/>
      <c r="CU48" s="684"/>
      <c r="CV48" s="684"/>
      <c r="CW48" s="684"/>
      <c r="CX48" s="684"/>
      <c r="CY48" s="685"/>
      <c r="CZ48" s="688" t="s">
        <v>132</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372</v>
      </c>
      <c r="CE49" s="725"/>
      <c r="CF49" s="725"/>
      <c r="CG49" s="725"/>
      <c r="CH49" s="725"/>
      <c r="CI49" s="725"/>
      <c r="CJ49" s="725"/>
      <c r="CK49" s="725"/>
      <c r="CL49" s="725"/>
      <c r="CM49" s="725"/>
      <c r="CN49" s="725"/>
      <c r="CO49" s="725"/>
      <c r="CP49" s="725"/>
      <c r="CQ49" s="726"/>
      <c r="CR49" s="768">
        <v>12492074</v>
      </c>
      <c r="CS49" s="754"/>
      <c r="CT49" s="754"/>
      <c r="CU49" s="754"/>
      <c r="CV49" s="754"/>
      <c r="CW49" s="754"/>
      <c r="CX49" s="754"/>
      <c r="CY49" s="785"/>
      <c r="CZ49" s="780">
        <v>100</v>
      </c>
      <c r="DA49" s="786"/>
      <c r="DB49" s="786"/>
      <c r="DC49" s="787"/>
      <c r="DD49" s="788">
        <v>9440278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nnQmp9KPfzzj+Zu1TUCCW6woYXrnuu87jVxB+jfTIeEc4dAU8wX55IdPh2d6poSyoq4MI4lzjK4M+k0pcoJ6g==" saltValue="re9UkOjKZqiu8hOWSTbKV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374</v>
      </c>
      <c r="DK2" s="831"/>
      <c r="DL2" s="831"/>
      <c r="DM2" s="831"/>
      <c r="DN2" s="831"/>
      <c r="DO2" s="832"/>
      <c r="DP2" s="250"/>
      <c r="DQ2" s="830" t="s">
        <v>375</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378</v>
      </c>
      <c r="B5" s="825"/>
      <c r="C5" s="825"/>
      <c r="D5" s="825"/>
      <c r="E5" s="825"/>
      <c r="F5" s="825"/>
      <c r="G5" s="825"/>
      <c r="H5" s="825"/>
      <c r="I5" s="825"/>
      <c r="J5" s="825"/>
      <c r="K5" s="825"/>
      <c r="L5" s="825"/>
      <c r="M5" s="825"/>
      <c r="N5" s="825"/>
      <c r="O5" s="825"/>
      <c r="P5" s="826"/>
      <c r="Q5" s="801" t="s">
        <v>379</v>
      </c>
      <c r="R5" s="802"/>
      <c r="S5" s="802"/>
      <c r="T5" s="802"/>
      <c r="U5" s="803"/>
      <c r="V5" s="801" t="s">
        <v>380</v>
      </c>
      <c r="W5" s="802"/>
      <c r="X5" s="802"/>
      <c r="Y5" s="802"/>
      <c r="Z5" s="803"/>
      <c r="AA5" s="801" t="s">
        <v>381</v>
      </c>
      <c r="AB5" s="802"/>
      <c r="AC5" s="802"/>
      <c r="AD5" s="802"/>
      <c r="AE5" s="802"/>
      <c r="AF5" s="834" t="s">
        <v>382</v>
      </c>
      <c r="AG5" s="802"/>
      <c r="AH5" s="802"/>
      <c r="AI5" s="802"/>
      <c r="AJ5" s="813"/>
      <c r="AK5" s="802" t="s">
        <v>383</v>
      </c>
      <c r="AL5" s="802"/>
      <c r="AM5" s="802"/>
      <c r="AN5" s="802"/>
      <c r="AO5" s="803"/>
      <c r="AP5" s="801" t="s">
        <v>384</v>
      </c>
      <c r="AQ5" s="802"/>
      <c r="AR5" s="802"/>
      <c r="AS5" s="802"/>
      <c r="AT5" s="803"/>
      <c r="AU5" s="801" t="s">
        <v>385</v>
      </c>
      <c r="AV5" s="802"/>
      <c r="AW5" s="802"/>
      <c r="AX5" s="802"/>
      <c r="AY5" s="813"/>
      <c r="AZ5" s="257"/>
      <c r="BA5" s="257"/>
      <c r="BB5" s="257"/>
      <c r="BC5" s="257"/>
      <c r="BD5" s="257"/>
      <c r="BE5" s="258"/>
      <c r="BF5" s="258"/>
      <c r="BG5" s="258"/>
      <c r="BH5" s="258"/>
      <c r="BI5" s="258"/>
      <c r="BJ5" s="258"/>
      <c r="BK5" s="258"/>
      <c r="BL5" s="258"/>
      <c r="BM5" s="258"/>
      <c r="BN5" s="258"/>
      <c r="BO5" s="258"/>
      <c r="BP5" s="258"/>
      <c r="BQ5" s="824" t="s">
        <v>386</v>
      </c>
      <c r="BR5" s="825"/>
      <c r="BS5" s="825"/>
      <c r="BT5" s="825"/>
      <c r="BU5" s="825"/>
      <c r="BV5" s="825"/>
      <c r="BW5" s="825"/>
      <c r="BX5" s="825"/>
      <c r="BY5" s="825"/>
      <c r="BZ5" s="825"/>
      <c r="CA5" s="825"/>
      <c r="CB5" s="825"/>
      <c r="CC5" s="825"/>
      <c r="CD5" s="825"/>
      <c r="CE5" s="825"/>
      <c r="CF5" s="825"/>
      <c r="CG5" s="826"/>
      <c r="CH5" s="801" t="s">
        <v>387</v>
      </c>
      <c r="CI5" s="802"/>
      <c r="CJ5" s="802"/>
      <c r="CK5" s="802"/>
      <c r="CL5" s="803"/>
      <c r="CM5" s="801" t="s">
        <v>388</v>
      </c>
      <c r="CN5" s="802"/>
      <c r="CO5" s="802"/>
      <c r="CP5" s="802"/>
      <c r="CQ5" s="803"/>
      <c r="CR5" s="801" t="s">
        <v>389</v>
      </c>
      <c r="CS5" s="802"/>
      <c r="CT5" s="802"/>
      <c r="CU5" s="802"/>
      <c r="CV5" s="803"/>
      <c r="CW5" s="801" t="s">
        <v>390</v>
      </c>
      <c r="CX5" s="802"/>
      <c r="CY5" s="802"/>
      <c r="CZ5" s="802"/>
      <c r="DA5" s="803"/>
      <c r="DB5" s="801" t="s">
        <v>391</v>
      </c>
      <c r="DC5" s="802"/>
      <c r="DD5" s="802"/>
      <c r="DE5" s="802"/>
      <c r="DF5" s="803"/>
      <c r="DG5" s="807" t="s">
        <v>392</v>
      </c>
      <c r="DH5" s="808"/>
      <c r="DI5" s="808"/>
      <c r="DJ5" s="808"/>
      <c r="DK5" s="809"/>
      <c r="DL5" s="807" t="s">
        <v>393</v>
      </c>
      <c r="DM5" s="808"/>
      <c r="DN5" s="808"/>
      <c r="DO5" s="808"/>
      <c r="DP5" s="809"/>
      <c r="DQ5" s="801" t="s">
        <v>394</v>
      </c>
      <c r="DR5" s="802"/>
      <c r="DS5" s="802"/>
      <c r="DT5" s="802"/>
      <c r="DU5" s="803"/>
      <c r="DV5" s="801" t="s">
        <v>385</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395</v>
      </c>
      <c r="C7" s="816"/>
      <c r="D7" s="816"/>
      <c r="E7" s="816"/>
      <c r="F7" s="816"/>
      <c r="G7" s="816"/>
      <c r="H7" s="816"/>
      <c r="I7" s="816"/>
      <c r="J7" s="816"/>
      <c r="K7" s="816"/>
      <c r="L7" s="816"/>
      <c r="M7" s="816"/>
      <c r="N7" s="816"/>
      <c r="O7" s="816"/>
      <c r="P7" s="817"/>
      <c r="Q7" s="818">
        <v>12917</v>
      </c>
      <c r="R7" s="819"/>
      <c r="S7" s="819"/>
      <c r="T7" s="819"/>
      <c r="U7" s="819"/>
      <c r="V7" s="819">
        <v>12517</v>
      </c>
      <c r="W7" s="819"/>
      <c r="X7" s="819"/>
      <c r="Y7" s="819"/>
      <c r="Z7" s="819"/>
      <c r="AA7" s="819">
        <v>400</v>
      </c>
      <c r="AB7" s="819"/>
      <c r="AC7" s="819"/>
      <c r="AD7" s="819"/>
      <c r="AE7" s="820"/>
      <c r="AF7" s="821">
        <v>396</v>
      </c>
      <c r="AG7" s="822"/>
      <c r="AH7" s="822"/>
      <c r="AI7" s="822"/>
      <c r="AJ7" s="823"/>
      <c r="AK7" s="858">
        <v>10</v>
      </c>
      <c r="AL7" s="859"/>
      <c r="AM7" s="859"/>
      <c r="AN7" s="859"/>
      <c r="AO7" s="859"/>
      <c r="AP7" s="859">
        <v>6591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592</v>
      </c>
      <c r="BS7" s="862" t="s">
        <v>591</v>
      </c>
      <c r="BT7" s="863"/>
      <c r="BU7" s="863"/>
      <c r="BV7" s="863"/>
      <c r="BW7" s="863"/>
      <c r="BX7" s="863"/>
      <c r="BY7" s="863"/>
      <c r="BZ7" s="863"/>
      <c r="CA7" s="863"/>
      <c r="CB7" s="863"/>
      <c r="CC7" s="863"/>
      <c r="CD7" s="863"/>
      <c r="CE7" s="863"/>
      <c r="CF7" s="863"/>
      <c r="CG7" s="864"/>
      <c r="CH7" s="855">
        <v>0</v>
      </c>
      <c r="CI7" s="856"/>
      <c r="CJ7" s="856"/>
      <c r="CK7" s="856"/>
      <c r="CL7" s="857"/>
      <c r="CM7" s="855">
        <v>425</v>
      </c>
      <c r="CN7" s="856"/>
      <c r="CO7" s="856"/>
      <c r="CP7" s="856"/>
      <c r="CQ7" s="857"/>
      <c r="CR7" s="855">
        <v>1</v>
      </c>
      <c r="CS7" s="856"/>
      <c r="CT7" s="856"/>
      <c r="CU7" s="856"/>
      <c r="CV7" s="857"/>
      <c r="CW7" s="855">
        <v>0</v>
      </c>
      <c r="CX7" s="856"/>
      <c r="CY7" s="856"/>
      <c r="CZ7" s="856"/>
      <c r="DA7" s="857"/>
      <c r="DB7" s="855" t="s">
        <v>599</v>
      </c>
      <c r="DC7" s="856"/>
      <c r="DD7" s="856"/>
      <c r="DE7" s="856"/>
      <c r="DF7" s="857"/>
      <c r="DG7" s="855">
        <v>67</v>
      </c>
      <c r="DH7" s="856"/>
      <c r="DI7" s="856"/>
      <c r="DJ7" s="856"/>
      <c r="DK7" s="857"/>
      <c r="DL7" s="855" t="s">
        <v>599</v>
      </c>
      <c r="DM7" s="856"/>
      <c r="DN7" s="856"/>
      <c r="DO7" s="856"/>
      <c r="DP7" s="857"/>
      <c r="DQ7" s="855" t="s">
        <v>599</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397</v>
      </c>
      <c r="B23" s="874" t="s">
        <v>398</v>
      </c>
      <c r="C23" s="875"/>
      <c r="D23" s="875"/>
      <c r="E23" s="875"/>
      <c r="F23" s="875"/>
      <c r="G23" s="875"/>
      <c r="H23" s="875"/>
      <c r="I23" s="875"/>
      <c r="J23" s="875"/>
      <c r="K23" s="875"/>
      <c r="L23" s="875"/>
      <c r="M23" s="875"/>
      <c r="N23" s="875"/>
      <c r="O23" s="875"/>
      <c r="P23" s="876"/>
      <c r="Q23" s="877">
        <v>12917</v>
      </c>
      <c r="R23" s="878"/>
      <c r="S23" s="878"/>
      <c r="T23" s="878"/>
      <c r="U23" s="878"/>
      <c r="V23" s="878">
        <v>12517</v>
      </c>
      <c r="W23" s="878"/>
      <c r="X23" s="878"/>
      <c r="Y23" s="878"/>
      <c r="Z23" s="878"/>
      <c r="AA23" s="878">
        <v>400</v>
      </c>
      <c r="AB23" s="878"/>
      <c r="AC23" s="878"/>
      <c r="AD23" s="878"/>
      <c r="AE23" s="879"/>
      <c r="AF23" s="880">
        <v>396</v>
      </c>
      <c r="AG23" s="878"/>
      <c r="AH23" s="878"/>
      <c r="AI23" s="878"/>
      <c r="AJ23" s="881"/>
      <c r="AK23" s="882"/>
      <c r="AL23" s="883"/>
      <c r="AM23" s="883"/>
      <c r="AN23" s="883"/>
      <c r="AO23" s="883"/>
      <c r="AP23" s="878">
        <v>6591</v>
      </c>
      <c r="AQ23" s="878"/>
      <c r="AR23" s="878"/>
      <c r="AS23" s="878"/>
      <c r="AT23" s="878"/>
      <c r="AU23" s="884"/>
      <c r="AV23" s="884"/>
      <c r="AW23" s="884"/>
      <c r="AX23" s="884"/>
      <c r="AY23" s="885"/>
      <c r="AZ23" s="893" t="s">
        <v>399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378</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410</v>
      </c>
      <c r="C28" s="816"/>
      <c r="D28" s="816"/>
      <c r="E28" s="816"/>
      <c r="F28" s="816"/>
      <c r="G28" s="816"/>
      <c r="H28" s="816"/>
      <c r="I28" s="816"/>
      <c r="J28" s="816"/>
      <c r="K28" s="816"/>
      <c r="L28" s="816"/>
      <c r="M28" s="816"/>
      <c r="N28" s="816"/>
      <c r="O28" s="816"/>
      <c r="P28" s="817"/>
      <c r="Q28" s="906">
        <v>5094</v>
      </c>
      <c r="R28" s="907"/>
      <c r="S28" s="907"/>
      <c r="T28" s="907"/>
      <c r="U28" s="907"/>
      <c r="V28" s="907">
        <v>5090</v>
      </c>
      <c r="W28" s="907"/>
      <c r="X28" s="907"/>
      <c r="Y28" s="907"/>
      <c r="Z28" s="907"/>
      <c r="AA28" s="907">
        <v>3</v>
      </c>
      <c r="AB28" s="907"/>
      <c r="AC28" s="907"/>
      <c r="AD28" s="907"/>
      <c r="AE28" s="908"/>
      <c r="AF28" s="909">
        <v>3</v>
      </c>
      <c r="AG28" s="907"/>
      <c r="AH28" s="907"/>
      <c r="AI28" s="907"/>
      <c r="AJ28" s="910"/>
      <c r="AK28" s="911">
        <v>487</v>
      </c>
      <c r="AL28" s="902"/>
      <c r="AM28" s="902"/>
      <c r="AN28" s="902"/>
      <c r="AO28" s="902"/>
      <c r="AP28" s="902" t="s">
        <v>598</v>
      </c>
      <c r="AQ28" s="902"/>
      <c r="AR28" s="902"/>
      <c r="AS28" s="902"/>
      <c r="AT28" s="902"/>
      <c r="AU28" s="902" t="s">
        <v>598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411</v>
      </c>
      <c r="C29" s="840"/>
      <c r="D29" s="840"/>
      <c r="E29" s="840"/>
      <c r="F29" s="840"/>
      <c r="G29" s="840"/>
      <c r="H29" s="840"/>
      <c r="I29" s="840"/>
      <c r="J29" s="840"/>
      <c r="K29" s="840"/>
      <c r="L29" s="840"/>
      <c r="M29" s="840"/>
      <c r="N29" s="840"/>
      <c r="O29" s="840"/>
      <c r="P29" s="841"/>
      <c r="Q29" s="842">
        <v>3027</v>
      </c>
      <c r="R29" s="843"/>
      <c r="S29" s="843"/>
      <c r="T29" s="843"/>
      <c r="U29" s="843"/>
      <c r="V29" s="843">
        <v>2992</v>
      </c>
      <c r="W29" s="843"/>
      <c r="X29" s="843"/>
      <c r="Y29" s="843"/>
      <c r="Z29" s="843"/>
      <c r="AA29" s="843">
        <v>35</v>
      </c>
      <c r="AB29" s="843"/>
      <c r="AC29" s="843"/>
      <c r="AD29" s="843"/>
      <c r="AE29" s="844"/>
      <c r="AF29" s="845">
        <v>35</v>
      </c>
      <c r="AG29" s="846"/>
      <c r="AH29" s="846"/>
      <c r="AI29" s="846"/>
      <c r="AJ29" s="847"/>
      <c r="AK29" s="914">
        <v>498</v>
      </c>
      <c r="AL29" s="915"/>
      <c r="AM29" s="915"/>
      <c r="AN29" s="915"/>
      <c r="AO29" s="915"/>
      <c r="AP29" s="915" t="s">
        <v>598</v>
      </c>
      <c r="AQ29" s="915"/>
      <c r="AR29" s="915"/>
      <c r="AS29" s="915"/>
      <c r="AT29" s="915"/>
      <c r="AU29" s="915" t="s">
        <v>598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412</v>
      </c>
      <c r="C30" s="840"/>
      <c r="D30" s="840"/>
      <c r="E30" s="840"/>
      <c r="F30" s="840"/>
      <c r="G30" s="840"/>
      <c r="H30" s="840"/>
      <c r="I30" s="840"/>
      <c r="J30" s="840"/>
      <c r="K30" s="840"/>
      <c r="L30" s="840"/>
      <c r="M30" s="840"/>
      <c r="N30" s="840"/>
      <c r="O30" s="840"/>
      <c r="P30" s="841"/>
      <c r="Q30" s="842">
        <v>478</v>
      </c>
      <c r="R30" s="843"/>
      <c r="S30" s="843"/>
      <c r="T30" s="843"/>
      <c r="U30" s="843"/>
      <c r="V30" s="843">
        <v>458</v>
      </c>
      <c r="W30" s="843"/>
      <c r="X30" s="843"/>
      <c r="Y30" s="843"/>
      <c r="Z30" s="843"/>
      <c r="AA30" s="843">
        <v>20</v>
      </c>
      <c r="AB30" s="843"/>
      <c r="AC30" s="843"/>
      <c r="AD30" s="843"/>
      <c r="AE30" s="844"/>
      <c r="AF30" s="845">
        <v>20</v>
      </c>
      <c r="AG30" s="846"/>
      <c r="AH30" s="846"/>
      <c r="AI30" s="846"/>
      <c r="AJ30" s="847"/>
      <c r="AK30" s="914">
        <v>76</v>
      </c>
      <c r="AL30" s="915"/>
      <c r="AM30" s="915"/>
      <c r="AN30" s="915"/>
      <c r="AO30" s="915"/>
      <c r="AP30" s="915" t="s">
        <v>598</v>
      </c>
      <c r="AQ30" s="915"/>
      <c r="AR30" s="915"/>
      <c r="AS30" s="915"/>
      <c r="AT30" s="915"/>
      <c r="AU30" s="915" t="s">
        <v>598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413</v>
      </c>
      <c r="C31" s="840"/>
      <c r="D31" s="840"/>
      <c r="E31" s="840"/>
      <c r="F31" s="840"/>
      <c r="G31" s="840"/>
      <c r="H31" s="840"/>
      <c r="I31" s="840"/>
      <c r="J31" s="840"/>
      <c r="K31" s="840"/>
      <c r="L31" s="840"/>
      <c r="M31" s="840"/>
      <c r="N31" s="840"/>
      <c r="O31" s="840"/>
      <c r="P31" s="841"/>
      <c r="Q31" s="842">
        <v>556</v>
      </c>
      <c r="R31" s="843"/>
      <c r="S31" s="843"/>
      <c r="T31" s="843"/>
      <c r="U31" s="843"/>
      <c r="V31" s="843">
        <v>519</v>
      </c>
      <c r="W31" s="843"/>
      <c r="X31" s="843"/>
      <c r="Y31" s="843"/>
      <c r="Z31" s="843"/>
      <c r="AA31" s="843">
        <v>36</v>
      </c>
      <c r="AB31" s="843"/>
      <c r="AC31" s="843"/>
      <c r="AD31" s="843"/>
      <c r="AE31" s="844"/>
      <c r="AF31" s="845">
        <v>356</v>
      </c>
      <c r="AG31" s="846"/>
      <c r="AH31" s="846"/>
      <c r="AI31" s="846"/>
      <c r="AJ31" s="847"/>
      <c r="AK31" s="914" t="s">
        <v>599</v>
      </c>
      <c r="AL31" s="915"/>
      <c r="AM31" s="915"/>
      <c r="AN31" s="915"/>
      <c r="AO31" s="915"/>
      <c r="AP31" s="915">
        <v>1645</v>
      </c>
      <c r="AQ31" s="915"/>
      <c r="AR31" s="915"/>
      <c r="AS31" s="915"/>
      <c r="AT31" s="915"/>
      <c r="AU31" s="915">
        <v>3</v>
      </c>
      <c r="AV31" s="915"/>
      <c r="AW31" s="915"/>
      <c r="AX31" s="915"/>
      <c r="AY31" s="915"/>
      <c r="AZ31" s="916" t="s">
        <v>598</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415</v>
      </c>
      <c r="C32" s="840"/>
      <c r="D32" s="840"/>
      <c r="E32" s="840"/>
      <c r="F32" s="840"/>
      <c r="G32" s="840"/>
      <c r="H32" s="840"/>
      <c r="I32" s="840"/>
      <c r="J32" s="840"/>
      <c r="K32" s="840"/>
      <c r="L32" s="840"/>
      <c r="M32" s="840"/>
      <c r="N32" s="840"/>
      <c r="O32" s="840"/>
      <c r="P32" s="841"/>
      <c r="Q32" s="842">
        <v>1213</v>
      </c>
      <c r="R32" s="843"/>
      <c r="S32" s="843"/>
      <c r="T32" s="843"/>
      <c r="U32" s="843"/>
      <c r="V32" s="843">
        <v>1205</v>
      </c>
      <c r="W32" s="843"/>
      <c r="X32" s="843"/>
      <c r="Y32" s="843"/>
      <c r="Z32" s="843"/>
      <c r="AA32" s="843">
        <v>8</v>
      </c>
      <c r="AB32" s="843"/>
      <c r="AC32" s="843"/>
      <c r="AD32" s="843"/>
      <c r="AE32" s="844"/>
      <c r="AF32" s="845">
        <v>-7</v>
      </c>
      <c r="AG32" s="846"/>
      <c r="AH32" s="846"/>
      <c r="AI32" s="846"/>
      <c r="AJ32" s="847"/>
      <c r="AK32" s="914">
        <v>425</v>
      </c>
      <c r="AL32" s="915"/>
      <c r="AM32" s="915"/>
      <c r="AN32" s="915"/>
      <c r="AO32" s="915"/>
      <c r="AP32" s="915">
        <v>7482</v>
      </c>
      <c r="AQ32" s="915"/>
      <c r="AR32" s="915"/>
      <c r="AS32" s="915"/>
      <c r="AT32" s="915"/>
      <c r="AU32" s="915">
        <v>4212</v>
      </c>
      <c r="AV32" s="915"/>
      <c r="AW32" s="915"/>
      <c r="AX32" s="915"/>
      <c r="AY32" s="915"/>
      <c r="AZ32" s="916">
        <v>1.3</v>
      </c>
      <c r="BA32" s="916"/>
      <c r="BB32" s="916"/>
      <c r="BC32" s="916"/>
      <c r="BD32" s="916"/>
      <c r="BE32" s="912" t="s">
        <v>416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397</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407</v>
      </c>
      <c r="AG63" s="926"/>
      <c r="AH63" s="926"/>
      <c r="AI63" s="926"/>
      <c r="AJ63" s="927"/>
      <c r="AK63" s="928"/>
      <c r="AL63" s="923"/>
      <c r="AM63" s="923"/>
      <c r="AN63" s="923"/>
      <c r="AO63" s="923"/>
      <c r="AP63" s="926">
        <v>9127</v>
      </c>
      <c r="AQ63" s="926"/>
      <c r="AR63" s="926"/>
      <c r="AS63" s="926"/>
      <c r="AT63" s="926"/>
      <c r="AU63" s="926">
        <v>4215</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421</v>
      </c>
      <c r="B66" s="825"/>
      <c r="C66" s="825"/>
      <c r="D66" s="825"/>
      <c r="E66" s="825"/>
      <c r="F66" s="825"/>
      <c r="G66" s="825"/>
      <c r="H66" s="825"/>
      <c r="I66" s="825"/>
      <c r="J66" s="825"/>
      <c r="K66" s="825"/>
      <c r="L66" s="825"/>
      <c r="M66" s="825"/>
      <c r="N66" s="825"/>
      <c r="O66" s="825"/>
      <c r="P66" s="826"/>
      <c r="Q66" s="801" t="s">
        <v>402</v>
      </c>
      <c r="R66" s="802"/>
      <c r="S66" s="802"/>
      <c r="T66" s="802"/>
      <c r="U66" s="803"/>
      <c r="V66" s="801" t="s">
        <v>422</v>
      </c>
      <c r="W66" s="802"/>
      <c r="X66" s="802"/>
      <c r="Y66" s="802"/>
      <c r="Z66" s="803"/>
      <c r="AA66" s="801" t="s">
        <v>404</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586</v>
      </c>
      <c r="C68" s="954"/>
      <c r="D68" s="954"/>
      <c r="E68" s="954"/>
      <c r="F68" s="954"/>
      <c r="G68" s="954"/>
      <c r="H68" s="954"/>
      <c r="I68" s="954"/>
      <c r="J68" s="954"/>
      <c r="K68" s="954"/>
      <c r="L68" s="954"/>
      <c r="M68" s="954"/>
      <c r="N68" s="954"/>
      <c r="O68" s="954"/>
      <c r="P68" s="955"/>
      <c r="Q68" s="956">
        <v>3463</v>
      </c>
      <c r="R68" s="950"/>
      <c r="S68" s="950"/>
      <c r="T68" s="950"/>
      <c r="U68" s="950"/>
      <c r="V68" s="950">
        <v>3147</v>
      </c>
      <c r="W68" s="950"/>
      <c r="X68" s="950"/>
      <c r="Y68" s="950"/>
      <c r="Z68" s="950"/>
      <c r="AA68" s="950">
        <v>316</v>
      </c>
      <c r="AB68" s="950"/>
      <c r="AC68" s="950"/>
      <c r="AD68" s="950"/>
      <c r="AE68" s="950"/>
      <c r="AF68" s="950">
        <v>316</v>
      </c>
      <c r="AG68" s="950"/>
      <c r="AH68" s="950"/>
      <c r="AI68" s="950"/>
      <c r="AJ68" s="950"/>
      <c r="AK68" s="950" t="s">
        <v>600</v>
      </c>
      <c r="AL68" s="950"/>
      <c r="AM68" s="950"/>
      <c r="AN68" s="950"/>
      <c r="AO68" s="950"/>
      <c r="AP68" s="950" t="s">
        <v>600</v>
      </c>
      <c r="AQ68" s="950"/>
      <c r="AR68" s="950"/>
      <c r="AS68" s="950"/>
      <c r="AT68" s="950"/>
      <c r="AU68" s="950" t="s">
        <v>600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587</v>
      </c>
      <c r="C69" s="958"/>
      <c r="D69" s="958"/>
      <c r="E69" s="958"/>
      <c r="F69" s="958"/>
      <c r="G69" s="958"/>
      <c r="H69" s="958"/>
      <c r="I69" s="958"/>
      <c r="J69" s="958"/>
      <c r="K69" s="958"/>
      <c r="L69" s="958"/>
      <c r="M69" s="958"/>
      <c r="N69" s="958"/>
      <c r="O69" s="958"/>
      <c r="P69" s="959"/>
      <c r="Q69" s="960">
        <v>4886</v>
      </c>
      <c r="R69" s="915"/>
      <c r="S69" s="915"/>
      <c r="T69" s="915"/>
      <c r="U69" s="915"/>
      <c r="V69" s="915">
        <v>3849</v>
      </c>
      <c r="W69" s="915"/>
      <c r="X69" s="915"/>
      <c r="Y69" s="915"/>
      <c r="Z69" s="915"/>
      <c r="AA69" s="915">
        <v>1038</v>
      </c>
      <c r="AB69" s="915"/>
      <c r="AC69" s="915"/>
      <c r="AD69" s="915"/>
      <c r="AE69" s="915"/>
      <c r="AF69" s="915">
        <v>1038</v>
      </c>
      <c r="AG69" s="915"/>
      <c r="AH69" s="915"/>
      <c r="AI69" s="915"/>
      <c r="AJ69" s="915"/>
      <c r="AK69" s="915" t="s">
        <v>600</v>
      </c>
      <c r="AL69" s="915"/>
      <c r="AM69" s="915"/>
      <c r="AN69" s="915"/>
      <c r="AO69" s="915"/>
      <c r="AP69" s="915" t="s">
        <v>600</v>
      </c>
      <c r="AQ69" s="915"/>
      <c r="AR69" s="915"/>
      <c r="AS69" s="915"/>
      <c r="AT69" s="915"/>
      <c r="AU69" s="915" t="s">
        <v>600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588</v>
      </c>
      <c r="C70" s="958"/>
      <c r="D70" s="958"/>
      <c r="E70" s="958"/>
      <c r="F70" s="958"/>
      <c r="G70" s="958"/>
      <c r="H70" s="958"/>
      <c r="I70" s="958"/>
      <c r="J70" s="958"/>
      <c r="K70" s="958"/>
      <c r="L70" s="958"/>
      <c r="M70" s="958"/>
      <c r="N70" s="958"/>
      <c r="O70" s="958"/>
      <c r="P70" s="959"/>
      <c r="Q70" s="960">
        <v>943518</v>
      </c>
      <c r="R70" s="915"/>
      <c r="S70" s="915"/>
      <c r="T70" s="915"/>
      <c r="U70" s="915"/>
      <c r="V70" s="915">
        <v>933423</v>
      </c>
      <c r="W70" s="915"/>
      <c r="X70" s="915"/>
      <c r="Y70" s="915"/>
      <c r="Z70" s="915"/>
      <c r="AA70" s="915">
        <v>10095</v>
      </c>
      <c r="AB70" s="915"/>
      <c r="AC70" s="915"/>
      <c r="AD70" s="915"/>
      <c r="AE70" s="915"/>
      <c r="AF70" s="915">
        <v>10095</v>
      </c>
      <c r="AG70" s="915"/>
      <c r="AH70" s="915"/>
      <c r="AI70" s="915"/>
      <c r="AJ70" s="915"/>
      <c r="AK70" s="915">
        <v>4560</v>
      </c>
      <c r="AL70" s="915"/>
      <c r="AM70" s="915"/>
      <c r="AN70" s="915"/>
      <c r="AO70" s="915"/>
      <c r="AP70" s="915" t="s">
        <v>600</v>
      </c>
      <c r="AQ70" s="915"/>
      <c r="AR70" s="915"/>
      <c r="AS70" s="915"/>
      <c r="AT70" s="915"/>
      <c r="AU70" s="915" t="s">
        <v>600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589</v>
      </c>
      <c r="C71" s="958"/>
      <c r="D71" s="958"/>
      <c r="E71" s="958"/>
      <c r="F71" s="958"/>
      <c r="G71" s="958"/>
      <c r="H71" s="958"/>
      <c r="I71" s="958"/>
      <c r="J71" s="958"/>
      <c r="K71" s="958"/>
      <c r="L71" s="958"/>
      <c r="M71" s="958"/>
      <c r="N71" s="958"/>
      <c r="O71" s="958"/>
      <c r="P71" s="959"/>
      <c r="Q71" s="960">
        <v>984</v>
      </c>
      <c r="R71" s="915"/>
      <c r="S71" s="915"/>
      <c r="T71" s="915"/>
      <c r="U71" s="915"/>
      <c r="V71" s="915">
        <v>932</v>
      </c>
      <c r="W71" s="915"/>
      <c r="X71" s="915"/>
      <c r="Y71" s="915"/>
      <c r="Z71" s="915"/>
      <c r="AA71" s="915">
        <v>52</v>
      </c>
      <c r="AB71" s="915"/>
      <c r="AC71" s="915"/>
      <c r="AD71" s="915"/>
      <c r="AE71" s="915"/>
      <c r="AF71" s="915">
        <v>52</v>
      </c>
      <c r="AG71" s="915"/>
      <c r="AH71" s="915"/>
      <c r="AI71" s="915"/>
      <c r="AJ71" s="915"/>
      <c r="AK71" s="915" t="s">
        <v>600</v>
      </c>
      <c r="AL71" s="915"/>
      <c r="AM71" s="915"/>
      <c r="AN71" s="915"/>
      <c r="AO71" s="915"/>
      <c r="AP71" s="915" t="s">
        <v>600</v>
      </c>
      <c r="AQ71" s="915"/>
      <c r="AR71" s="915"/>
      <c r="AS71" s="915"/>
      <c r="AT71" s="915"/>
      <c r="AU71" s="915" t="s">
        <v>600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590</v>
      </c>
      <c r="C72" s="958"/>
      <c r="D72" s="958"/>
      <c r="E72" s="958"/>
      <c r="F72" s="958"/>
      <c r="G72" s="958"/>
      <c r="H72" s="958"/>
      <c r="I72" s="958"/>
      <c r="J72" s="958"/>
      <c r="K72" s="958"/>
      <c r="L72" s="958"/>
      <c r="M72" s="958"/>
      <c r="N72" s="958"/>
      <c r="O72" s="958"/>
      <c r="P72" s="959"/>
      <c r="Q72" s="960">
        <v>152</v>
      </c>
      <c r="R72" s="915"/>
      <c r="S72" s="915"/>
      <c r="T72" s="915"/>
      <c r="U72" s="915"/>
      <c r="V72" s="915">
        <v>147</v>
      </c>
      <c r="W72" s="915"/>
      <c r="X72" s="915"/>
      <c r="Y72" s="915"/>
      <c r="Z72" s="915"/>
      <c r="AA72" s="915">
        <v>5</v>
      </c>
      <c r="AB72" s="915"/>
      <c r="AC72" s="915"/>
      <c r="AD72" s="915"/>
      <c r="AE72" s="915"/>
      <c r="AF72" s="915">
        <v>5</v>
      </c>
      <c r="AG72" s="915"/>
      <c r="AH72" s="915"/>
      <c r="AI72" s="915"/>
      <c r="AJ72" s="915"/>
      <c r="AK72" s="915" t="s">
        <v>600</v>
      </c>
      <c r="AL72" s="915"/>
      <c r="AM72" s="915"/>
      <c r="AN72" s="915"/>
      <c r="AO72" s="915"/>
      <c r="AP72" s="915" t="s">
        <v>600</v>
      </c>
      <c r="AQ72" s="915"/>
      <c r="AR72" s="915"/>
      <c r="AS72" s="915"/>
      <c r="AT72" s="915"/>
      <c r="AU72" s="915" t="s">
        <v>600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397</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11506</v>
      </c>
      <c r="AG88" s="926"/>
      <c r="AH88" s="926"/>
      <c r="AI88" s="926"/>
      <c r="AJ88" s="926"/>
      <c r="AK88" s="923"/>
      <c r="AL88" s="923"/>
      <c r="AM88" s="923"/>
      <c r="AN88" s="923"/>
      <c r="AO88" s="923"/>
      <c r="AP88" s="926" t="s">
        <v>600</v>
      </c>
      <c r="AQ88" s="926"/>
      <c r="AR88" s="926"/>
      <c r="AS88" s="926"/>
      <c r="AT88" s="926"/>
      <c r="AU88" s="926" t="s">
        <v>600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v>
      </c>
      <c r="CS102" s="934"/>
      <c r="CT102" s="934"/>
      <c r="CU102" s="934"/>
      <c r="CV102" s="977"/>
      <c r="CW102" s="976">
        <v>0</v>
      </c>
      <c r="CX102" s="934"/>
      <c r="CY102" s="934"/>
      <c r="CZ102" s="934"/>
      <c r="DA102" s="977"/>
      <c r="DB102" s="976" t="s">
        <v>523</v>
      </c>
      <c r="DC102" s="934"/>
      <c r="DD102" s="934"/>
      <c r="DE102" s="934"/>
      <c r="DF102" s="977"/>
      <c r="DG102" s="976">
        <v>67</v>
      </c>
      <c r="DH102" s="934"/>
      <c r="DI102" s="934"/>
      <c r="DJ102" s="934"/>
      <c r="DK102" s="977"/>
      <c r="DL102" s="976" t="s">
        <v>523</v>
      </c>
      <c r="DM102" s="934"/>
      <c r="DN102" s="934"/>
      <c r="DO102" s="934"/>
      <c r="DP102" s="977"/>
      <c r="DQ102" s="976" t="s">
        <v>523</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315</v>
      </c>
      <c r="AG109" s="979"/>
      <c r="AH109" s="979"/>
      <c r="AI109" s="979"/>
      <c r="AJ109" s="980"/>
      <c r="AK109" s="978" t="s">
        <v>314</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315</v>
      </c>
      <c r="BW109" s="979"/>
      <c r="BX109" s="979"/>
      <c r="BY109" s="979"/>
      <c r="BZ109" s="980"/>
      <c r="CA109" s="978" t="s">
        <v>314</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315</v>
      </c>
      <c r="DM109" s="979"/>
      <c r="DN109" s="979"/>
      <c r="DO109" s="979"/>
      <c r="DP109" s="980"/>
      <c r="DQ109" s="978" t="s">
        <v>314</v>
      </c>
      <c r="DR109" s="979"/>
      <c r="DS109" s="979"/>
      <c r="DT109" s="979"/>
      <c r="DU109" s="980"/>
      <c r="DV109" s="978" t="s">
        <v>437</v>
      </c>
      <c r="DW109" s="979"/>
      <c r="DX109" s="979"/>
      <c r="DY109" s="979"/>
      <c r="DZ109" s="981"/>
    </row>
    <row r="110" spans="1:131" s="247" customFormat="1" ht="26.25" customHeight="1" x14ac:dyDescent="0.2">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645070</v>
      </c>
      <c r="AB110" s="986"/>
      <c r="AC110" s="986"/>
      <c r="AD110" s="986"/>
      <c r="AE110" s="987"/>
      <c r="AF110" s="988">
        <v>615854</v>
      </c>
      <c r="AG110" s="986"/>
      <c r="AH110" s="986"/>
      <c r="AI110" s="986"/>
      <c r="AJ110" s="987"/>
      <c r="AK110" s="988">
        <v>625452</v>
      </c>
      <c r="AL110" s="986"/>
      <c r="AM110" s="986"/>
      <c r="AN110" s="986"/>
      <c r="AO110" s="987"/>
      <c r="AP110" s="989">
        <v>8</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6866509</v>
      </c>
      <c r="BR110" s="1021"/>
      <c r="BS110" s="1021"/>
      <c r="BT110" s="1021"/>
      <c r="BU110" s="1021"/>
      <c r="BV110" s="1021">
        <v>6783484</v>
      </c>
      <c r="BW110" s="1021"/>
      <c r="BX110" s="1021"/>
      <c r="BY110" s="1021"/>
      <c r="BZ110" s="1021"/>
      <c r="CA110" s="1021">
        <v>6590963</v>
      </c>
      <c r="CB110" s="1021"/>
      <c r="CC110" s="1021"/>
      <c r="CD110" s="1021"/>
      <c r="CE110" s="1021"/>
      <c r="CF110" s="1035">
        <v>84.4</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443</v>
      </c>
      <c r="DR110" s="1021"/>
      <c r="DS110" s="1021"/>
      <c r="DT110" s="1021"/>
      <c r="DU110" s="1021"/>
      <c r="DV110" s="1022" t="s">
        <v>444</v>
      </c>
      <c r="DW110" s="1022"/>
      <c r="DX110" s="1022"/>
      <c r="DY110" s="1022"/>
      <c r="DZ110" s="1023"/>
    </row>
    <row r="111" spans="1:131" s="247" customFormat="1" ht="26.25" customHeight="1" x14ac:dyDescent="0.2">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443</v>
      </c>
      <c r="AG111" s="1028"/>
      <c r="AH111" s="1028"/>
      <c r="AI111" s="1028"/>
      <c r="AJ111" s="1029"/>
      <c r="AK111" s="1030" t="s">
        <v>443</v>
      </c>
      <c r="AL111" s="1028"/>
      <c r="AM111" s="1028"/>
      <c r="AN111" s="1028"/>
      <c r="AO111" s="1029"/>
      <c r="AP111" s="1031" t="s">
        <v>443</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53533</v>
      </c>
      <c r="BR111" s="1014"/>
      <c r="BS111" s="1014"/>
      <c r="BT111" s="1014"/>
      <c r="BU111" s="1014"/>
      <c r="BV111" s="1014">
        <v>54301</v>
      </c>
      <c r="BW111" s="1014"/>
      <c r="BX111" s="1014"/>
      <c r="BY111" s="1014"/>
      <c r="BZ111" s="1014"/>
      <c r="CA111" s="1014">
        <v>66413</v>
      </c>
      <c r="CB111" s="1014"/>
      <c r="CC111" s="1014"/>
      <c r="CD111" s="1014"/>
      <c r="CE111" s="1014"/>
      <c r="CF111" s="1008">
        <v>0.9</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443</v>
      </c>
      <c r="DH111" s="1014"/>
      <c r="DI111" s="1014"/>
      <c r="DJ111" s="1014"/>
      <c r="DK111" s="1014"/>
      <c r="DL111" s="1014" t="s">
        <v>443</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2">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132</v>
      </c>
      <c r="AB112" s="1053"/>
      <c r="AC112" s="1053"/>
      <c r="AD112" s="1053"/>
      <c r="AE112" s="1054"/>
      <c r="AF112" s="1055" t="s">
        <v>132</v>
      </c>
      <c r="AG112" s="1053"/>
      <c r="AH112" s="1053"/>
      <c r="AI112" s="1053"/>
      <c r="AJ112" s="1054"/>
      <c r="AK112" s="1055" t="s">
        <v>132</v>
      </c>
      <c r="AL112" s="1053"/>
      <c r="AM112" s="1053"/>
      <c r="AN112" s="1053"/>
      <c r="AO112" s="1054"/>
      <c r="AP112" s="1056" t="s">
        <v>132</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4613041</v>
      </c>
      <c r="BR112" s="1014"/>
      <c r="BS112" s="1014"/>
      <c r="BT112" s="1014"/>
      <c r="BU112" s="1014"/>
      <c r="BV112" s="1014">
        <v>4402522</v>
      </c>
      <c r="BW112" s="1014"/>
      <c r="BX112" s="1014"/>
      <c r="BY112" s="1014"/>
      <c r="BZ112" s="1014"/>
      <c r="CA112" s="1014">
        <v>4215764</v>
      </c>
      <c r="CB112" s="1014"/>
      <c r="CC112" s="1014"/>
      <c r="CD112" s="1014"/>
      <c r="CE112" s="1014"/>
      <c r="CF112" s="1008">
        <v>54</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132</v>
      </c>
      <c r="DH112" s="1014"/>
      <c r="DI112" s="1014"/>
      <c r="DJ112" s="1014"/>
      <c r="DK112" s="1014"/>
      <c r="DL112" s="1014" t="s">
        <v>132</v>
      </c>
      <c r="DM112" s="1014"/>
      <c r="DN112" s="1014"/>
      <c r="DO112" s="1014"/>
      <c r="DP112" s="1014"/>
      <c r="DQ112" s="1014" t="s">
        <v>132</v>
      </c>
      <c r="DR112" s="1014"/>
      <c r="DS112" s="1014"/>
      <c r="DT112" s="1014"/>
      <c r="DU112" s="1014"/>
      <c r="DV112" s="1015" t="s">
        <v>132</v>
      </c>
      <c r="DW112" s="1015"/>
      <c r="DX112" s="1015"/>
      <c r="DY112" s="1015"/>
      <c r="DZ112" s="1016"/>
    </row>
    <row r="113" spans="1:130" s="247" customFormat="1" ht="26.25" customHeight="1" x14ac:dyDescent="0.2">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353442</v>
      </c>
      <c r="AB113" s="1028"/>
      <c r="AC113" s="1028"/>
      <c r="AD113" s="1028"/>
      <c r="AE113" s="1029"/>
      <c r="AF113" s="1030">
        <v>341248</v>
      </c>
      <c r="AG113" s="1028"/>
      <c r="AH113" s="1028"/>
      <c r="AI113" s="1028"/>
      <c r="AJ113" s="1029"/>
      <c r="AK113" s="1030">
        <v>367643</v>
      </c>
      <c r="AL113" s="1028"/>
      <c r="AM113" s="1028"/>
      <c r="AN113" s="1028"/>
      <c r="AO113" s="1029"/>
      <c r="AP113" s="1031">
        <v>4.7</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t="s">
        <v>132</v>
      </c>
      <c r="BR113" s="1014"/>
      <c r="BS113" s="1014"/>
      <c r="BT113" s="1014"/>
      <c r="BU113" s="1014"/>
      <c r="BV113" s="1014" t="s">
        <v>132</v>
      </c>
      <c r="BW113" s="1014"/>
      <c r="BX113" s="1014"/>
      <c r="BY113" s="1014"/>
      <c r="BZ113" s="1014"/>
      <c r="CA113" s="1014" t="s">
        <v>132</v>
      </c>
      <c r="CB113" s="1014"/>
      <c r="CC113" s="1014"/>
      <c r="CD113" s="1014"/>
      <c r="CE113" s="1014"/>
      <c r="CF113" s="1008" t="s">
        <v>132</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132</v>
      </c>
      <c r="DH113" s="1053"/>
      <c r="DI113" s="1053"/>
      <c r="DJ113" s="1053"/>
      <c r="DK113" s="1054"/>
      <c r="DL113" s="1055" t="s">
        <v>132</v>
      </c>
      <c r="DM113" s="1053"/>
      <c r="DN113" s="1053"/>
      <c r="DO113" s="1053"/>
      <c r="DP113" s="1054"/>
      <c r="DQ113" s="1055" t="s">
        <v>132</v>
      </c>
      <c r="DR113" s="1053"/>
      <c r="DS113" s="1053"/>
      <c r="DT113" s="1053"/>
      <c r="DU113" s="1054"/>
      <c r="DV113" s="1056" t="s">
        <v>132</v>
      </c>
      <c r="DW113" s="1057"/>
      <c r="DX113" s="1057"/>
      <c r="DY113" s="1057"/>
      <c r="DZ113" s="1058"/>
    </row>
    <row r="114" spans="1:130" s="247" customFormat="1" ht="26.25" customHeight="1" x14ac:dyDescent="0.2">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132</v>
      </c>
      <c r="AB114" s="1053"/>
      <c r="AC114" s="1053"/>
      <c r="AD114" s="1053"/>
      <c r="AE114" s="1054"/>
      <c r="AF114" s="1055" t="s">
        <v>132</v>
      </c>
      <c r="AG114" s="1053"/>
      <c r="AH114" s="1053"/>
      <c r="AI114" s="1053"/>
      <c r="AJ114" s="1054"/>
      <c r="AK114" s="1055" t="s">
        <v>132</v>
      </c>
      <c r="AL114" s="1053"/>
      <c r="AM114" s="1053"/>
      <c r="AN114" s="1053"/>
      <c r="AO114" s="1054"/>
      <c r="AP114" s="1056" t="s">
        <v>132</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1369309</v>
      </c>
      <c r="BR114" s="1014"/>
      <c r="BS114" s="1014"/>
      <c r="BT114" s="1014"/>
      <c r="BU114" s="1014"/>
      <c r="BV114" s="1014">
        <v>1519045</v>
      </c>
      <c r="BW114" s="1014"/>
      <c r="BX114" s="1014"/>
      <c r="BY114" s="1014"/>
      <c r="BZ114" s="1014"/>
      <c r="CA114" s="1014">
        <v>1399787</v>
      </c>
      <c r="CB114" s="1014"/>
      <c r="CC114" s="1014"/>
      <c r="CD114" s="1014"/>
      <c r="CE114" s="1014"/>
      <c r="CF114" s="1008">
        <v>17.899999999999999</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132</v>
      </c>
      <c r="DH114" s="1053"/>
      <c r="DI114" s="1053"/>
      <c r="DJ114" s="1053"/>
      <c r="DK114" s="1054"/>
      <c r="DL114" s="1055" t="s">
        <v>132</v>
      </c>
      <c r="DM114" s="1053"/>
      <c r="DN114" s="1053"/>
      <c r="DO114" s="1053"/>
      <c r="DP114" s="1054"/>
      <c r="DQ114" s="1055" t="s">
        <v>132</v>
      </c>
      <c r="DR114" s="1053"/>
      <c r="DS114" s="1053"/>
      <c r="DT114" s="1053"/>
      <c r="DU114" s="1054"/>
      <c r="DV114" s="1056" t="s">
        <v>132</v>
      </c>
      <c r="DW114" s="1057"/>
      <c r="DX114" s="1057"/>
      <c r="DY114" s="1057"/>
      <c r="DZ114" s="1058"/>
    </row>
    <row r="115" spans="1:130" s="247" customFormat="1" ht="26.25" customHeight="1" x14ac:dyDescent="0.2">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38380</v>
      </c>
      <c r="AB115" s="1028"/>
      <c r="AC115" s="1028"/>
      <c r="AD115" s="1028"/>
      <c r="AE115" s="1029"/>
      <c r="AF115" s="1030">
        <v>8865</v>
      </c>
      <c r="AG115" s="1028"/>
      <c r="AH115" s="1028"/>
      <c r="AI115" s="1028"/>
      <c r="AJ115" s="1029"/>
      <c r="AK115" s="1030">
        <v>4150</v>
      </c>
      <c r="AL115" s="1028"/>
      <c r="AM115" s="1028"/>
      <c r="AN115" s="1028"/>
      <c r="AO115" s="1029"/>
      <c r="AP115" s="1031">
        <v>0.1</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132</v>
      </c>
      <c r="BR115" s="1014"/>
      <c r="BS115" s="1014"/>
      <c r="BT115" s="1014"/>
      <c r="BU115" s="1014"/>
      <c r="BV115" s="1014" t="s">
        <v>132</v>
      </c>
      <c r="BW115" s="1014"/>
      <c r="BX115" s="1014"/>
      <c r="BY115" s="1014"/>
      <c r="BZ115" s="1014"/>
      <c r="CA115" s="1014" t="s">
        <v>132</v>
      </c>
      <c r="CB115" s="1014"/>
      <c r="CC115" s="1014"/>
      <c r="CD115" s="1014"/>
      <c r="CE115" s="1014"/>
      <c r="CF115" s="1008" t="s">
        <v>132</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53533</v>
      </c>
      <c r="DH115" s="1053"/>
      <c r="DI115" s="1053"/>
      <c r="DJ115" s="1053"/>
      <c r="DK115" s="1054"/>
      <c r="DL115" s="1055">
        <v>54301</v>
      </c>
      <c r="DM115" s="1053"/>
      <c r="DN115" s="1053"/>
      <c r="DO115" s="1053"/>
      <c r="DP115" s="1054"/>
      <c r="DQ115" s="1055">
        <v>66413</v>
      </c>
      <c r="DR115" s="1053"/>
      <c r="DS115" s="1053"/>
      <c r="DT115" s="1053"/>
      <c r="DU115" s="1054"/>
      <c r="DV115" s="1056">
        <v>0.9</v>
      </c>
      <c r="DW115" s="1057"/>
      <c r="DX115" s="1057"/>
      <c r="DY115" s="1057"/>
      <c r="DZ115" s="1058"/>
    </row>
    <row r="116" spans="1:130" s="247" customFormat="1" ht="26.25" customHeight="1" x14ac:dyDescent="0.2">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132</v>
      </c>
      <c r="AB116" s="1053"/>
      <c r="AC116" s="1053"/>
      <c r="AD116" s="1053"/>
      <c r="AE116" s="1054"/>
      <c r="AF116" s="1055" t="s">
        <v>132</v>
      </c>
      <c r="AG116" s="1053"/>
      <c r="AH116" s="1053"/>
      <c r="AI116" s="1053"/>
      <c r="AJ116" s="1054"/>
      <c r="AK116" s="1055" t="s">
        <v>132</v>
      </c>
      <c r="AL116" s="1053"/>
      <c r="AM116" s="1053"/>
      <c r="AN116" s="1053"/>
      <c r="AO116" s="1054"/>
      <c r="AP116" s="1056" t="s">
        <v>132</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132</v>
      </c>
      <c r="BR116" s="1014"/>
      <c r="BS116" s="1014"/>
      <c r="BT116" s="1014"/>
      <c r="BU116" s="1014"/>
      <c r="BV116" s="1014" t="s">
        <v>132</v>
      </c>
      <c r="BW116" s="1014"/>
      <c r="BX116" s="1014"/>
      <c r="BY116" s="1014"/>
      <c r="BZ116" s="1014"/>
      <c r="CA116" s="1014" t="s">
        <v>132</v>
      </c>
      <c r="CB116" s="1014"/>
      <c r="CC116" s="1014"/>
      <c r="CD116" s="1014"/>
      <c r="CE116" s="1014"/>
      <c r="CF116" s="1008" t="s">
        <v>132</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132</v>
      </c>
      <c r="DH116" s="1053"/>
      <c r="DI116" s="1053"/>
      <c r="DJ116" s="1053"/>
      <c r="DK116" s="1054"/>
      <c r="DL116" s="1055" t="s">
        <v>132</v>
      </c>
      <c r="DM116" s="1053"/>
      <c r="DN116" s="1053"/>
      <c r="DO116" s="1053"/>
      <c r="DP116" s="1054"/>
      <c r="DQ116" s="1055" t="s">
        <v>132</v>
      </c>
      <c r="DR116" s="1053"/>
      <c r="DS116" s="1053"/>
      <c r="DT116" s="1053"/>
      <c r="DU116" s="1054"/>
      <c r="DV116" s="1056" t="s">
        <v>132</v>
      </c>
      <c r="DW116" s="1057"/>
      <c r="DX116" s="1057"/>
      <c r="DY116" s="1057"/>
      <c r="DZ116" s="1058"/>
    </row>
    <row r="117" spans="1:130" s="247" customFormat="1" ht="26.25" customHeight="1" x14ac:dyDescent="0.2">
      <c r="A117" s="998" t="s">
        <v>194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1036892</v>
      </c>
      <c r="AB117" s="1071"/>
      <c r="AC117" s="1071"/>
      <c r="AD117" s="1071"/>
      <c r="AE117" s="1072"/>
      <c r="AF117" s="1073">
        <v>965967</v>
      </c>
      <c r="AG117" s="1071"/>
      <c r="AH117" s="1071"/>
      <c r="AI117" s="1071"/>
      <c r="AJ117" s="1072"/>
      <c r="AK117" s="1073">
        <v>997245</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466</v>
      </c>
      <c r="BR117" s="1014"/>
      <c r="BS117" s="1014"/>
      <c r="BT117" s="1014"/>
      <c r="BU117" s="1014"/>
      <c r="BV117" s="1014" t="s">
        <v>466</v>
      </c>
      <c r="BW117" s="1014"/>
      <c r="BX117" s="1014"/>
      <c r="BY117" s="1014"/>
      <c r="BZ117" s="1014"/>
      <c r="CA117" s="1014" t="s">
        <v>467</v>
      </c>
      <c r="CB117" s="1014"/>
      <c r="CC117" s="1014"/>
      <c r="CD117" s="1014"/>
      <c r="CE117" s="1014"/>
      <c r="CF117" s="1008" t="s">
        <v>159</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466</v>
      </c>
      <c r="DH117" s="1053"/>
      <c r="DI117" s="1053"/>
      <c r="DJ117" s="1053"/>
      <c r="DK117" s="1054"/>
      <c r="DL117" s="1055" t="s">
        <v>466</v>
      </c>
      <c r="DM117" s="1053"/>
      <c r="DN117" s="1053"/>
      <c r="DO117" s="1053"/>
      <c r="DP117" s="1054"/>
      <c r="DQ117" s="1055" t="s">
        <v>466</v>
      </c>
      <c r="DR117" s="1053"/>
      <c r="DS117" s="1053"/>
      <c r="DT117" s="1053"/>
      <c r="DU117" s="1054"/>
      <c r="DV117" s="1056" t="s">
        <v>466</v>
      </c>
      <c r="DW117" s="1057"/>
      <c r="DX117" s="1057"/>
      <c r="DY117" s="1057"/>
      <c r="DZ117" s="1058"/>
    </row>
    <row r="118" spans="1:130" s="247" customFormat="1" ht="26.25" customHeight="1" x14ac:dyDescent="0.2">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315</v>
      </c>
      <c r="AG118" s="979"/>
      <c r="AH118" s="979"/>
      <c r="AI118" s="979"/>
      <c r="AJ118" s="980"/>
      <c r="AK118" s="978" t="s">
        <v>314</v>
      </c>
      <c r="AL118" s="979"/>
      <c r="AM118" s="979"/>
      <c r="AN118" s="979"/>
      <c r="AO118" s="980"/>
      <c r="AP118" s="1065" t="s">
        <v>437</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466</v>
      </c>
      <c r="BR118" s="1092"/>
      <c r="BS118" s="1092"/>
      <c r="BT118" s="1092"/>
      <c r="BU118" s="1092"/>
      <c r="BV118" s="1092" t="s">
        <v>470</v>
      </c>
      <c r="BW118" s="1092"/>
      <c r="BX118" s="1092"/>
      <c r="BY118" s="1092"/>
      <c r="BZ118" s="1092"/>
      <c r="CA118" s="1092" t="s">
        <v>467</v>
      </c>
      <c r="CB118" s="1092"/>
      <c r="CC118" s="1092"/>
      <c r="CD118" s="1092"/>
      <c r="CE118" s="1092"/>
      <c r="CF118" s="1008" t="s">
        <v>470</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466</v>
      </c>
      <c r="DH118" s="1053"/>
      <c r="DI118" s="1053"/>
      <c r="DJ118" s="1053"/>
      <c r="DK118" s="1054"/>
      <c r="DL118" s="1055" t="s">
        <v>470</v>
      </c>
      <c r="DM118" s="1053"/>
      <c r="DN118" s="1053"/>
      <c r="DO118" s="1053"/>
      <c r="DP118" s="1054"/>
      <c r="DQ118" s="1055" t="s">
        <v>159</v>
      </c>
      <c r="DR118" s="1053"/>
      <c r="DS118" s="1053"/>
      <c r="DT118" s="1053"/>
      <c r="DU118" s="1054"/>
      <c r="DV118" s="1056" t="s">
        <v>467</v>
      </c>
      <c r="DW118" s="1057"/>
      <c r="DX118" s="1057"/>
      <c r="DY118" s="1057"/>
      <c r="DZ118" s="1058"/>
    </row>
    <row r="119" spans="1:130" s="247" customFormat="1" ht="26.25" customHeight="1" x14ac:dyDescent="0.2">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159</v>
      </c>
      <c r="AB119" s="986"/>
      <c r="AC119" s="986"/>
      <c r="AD119" s="986"/>
      <c r="AE119" s="987"/>
      <c r="AF119" s="988" t="s">
        <v>466</v>
      </c>
      <c r="AG119" s="986"/>
      <c r="AH119" s="986"/>
      <c r="AI119" s="986"/>
      <c r="AJ119" s="987"/>
      <c r="AK119" s="988" t="s">
        <v>470</v>
      </c>
      <c r="AL119" s="986"/>
      <c r="AM119" s="986"/>
      <c r="AN119" s="986"/>
      <c r="AO119" s="987"/>
      <c r="AP119" s="989" t="s">
        <v>159</v>
      </c>
      <c r="AQ119" s="990"/>
      <c r="AR119" s="990"/>
      <c r="AS119" s="990"/>
      <c r="AT119" s="991"/>
      <c r="AU119" s="996"/>
      <c r="AV119" s="997"/>
      <c r="AW119" s="997"/>
      <c r="AX119" s="997"/>
      <c r="AY119" s="997"/>
      <c r="AZ119" s="278" t="s">
        <v>194</v>
      </c>
      <c r="BA119" s="278"/>
      <c r="BB119" s="278"/>
      <c r="BC119" s="278"/>
      <c r="BD119" s="278"/>
      <c r="BE119" s="278"/>
      <c r="BF119" s="278"/>
      <c r="BG119" s="278"/>
      <c r="BH119" s="278"/>
      <c r="BI119" s="278"/>
      <c r="BJ119" s="278"/>
      <c r="BK119" s="278"/>
      <c r="BL119" s="278"/>
      <c r="BM119" s="278"/>
      <c r="BN119" s="278"/>
      <c r="BO119" s="1069" t="s">
        <v>472</v>
      </c>
      <c r="BP119" s="1100"/>
      <c r="BQ119" s="1091">
        <v>12902392</v>
      </c>
      <c r="BR119" s="1092"/>
      <c r="BS119" s="1092"/>
      <c r="BT119" s="1092"/>
      <c r="BU119" s="1092"/>
      <c r="BV119" s="1092">
        <v>12759352</v>
      </c>
      <c r="BW119" s="1092"/>
      <c r="BX119" s="1092"/>
      <c r="BY119" s="1092"/>
      <c r="BZ119" s="1092"/>
      <c r="CA119" s="1092">
        <v>12272927</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466</v>
      </c>
      <c r="DH119" s="1078"/>
      <c r="DI119" s="1078"/>
      <c r="DJ119" s="1078"/>
      <c r="DK119" s="1079"/>
      <c r="DL119" s="1077" t="s">
        <v>470</v>
      </c>
      <c r="DM119" s="1078"/>
      <c r="DN119" s="1078"/>
      <c r="DO119" s="1078"/>
      <c r="DP119" s="1079"/>
      <c r="DQ119" s="1077" t="s">
        <v>466</v>
      </c>
      <c r="DR119" s="1078"/>
      <c r="DS119" s="1078"/>
      <c r="DT119" s="1078"/>
      <c r="DU119" s="1079"/>
      <c r="DV119" s="1080" t="s">
        <v>159</v>
      </c>
      <c r="DW119" s="1081"/>
      <c r="DX119" s="1081"/>
      <c r="DY119" s="1081"/>
      <c r="DZ119" s="1082"/>
    </row>
    <row r="120" spans="1:130" s="247" customFormat="1" ht="26.25" customHeight="1" x14ac:dyDescent="0.2">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466</v>
      </c>
      <c r="AB120" s="1053"/>
      <c r="AC120" s="1053"/>
      <c r="AD120" s="1053"/>
      <c r="AE120" s="1054"/>
      <c r="AF120" s="1055" t="s">
        <v>467</v>
      </c>
      <c r="AG120" s="1053"/>
      <c r="AH120" s="1053"/>
      <c r="AI120" s="1053"/>
      <c r="AJ120" s="1054"/>
      <c r="AK120" s="1055" t="s">
        <v>159</v>
      </c>
      <c r="AL120" s="1053"/>
      <c r="AM120" s="1053"/>
      <c r="AN120" s="1053"/>
      <c r="AO120" s="1054"/>
      <c r="AP120" s="1056" t="s">
        <v>467</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1290047</v>
      </c>
      <c r="BR120" s="1021"/>
      <c r="BS120" s="1021"/>
      <c r="BT120" s="1021"/>
      <c r="BU120" s="1021"/>
      <c r="BV120" s="1021">
        <v>1857513</v>
      </c>
      <c r="BW120" s="1021"/>
      <c r="BX120" s="1021"/>
      <c r="BY120" s="1021"/>
      <c r="BZ120" s="1021"/>
      <c r="CA120" s="1021">
        <v>2314468</v>
      </c>
      <c r="CB120" s="1021"/>
      <c r="CC120" s="1021"/>
      <c r="CD120" s="1021"/>
      <c r="CE120" s="1021"/>
      <c r="CF120" s="1035">
        <v>29.6</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4613041</v>
      </c>
      <c r="DH120" s="1021"/>
      <c r="DI120" s="1021"/>
      <c r="DJ120" s="1021"/>
      <c r="DK120" s="1021"/>
      <c r="DL120" s="1021">
        <v>4399203</v>
      </c>
      <c r="DM120" s="1021"/>
      <c r="DN120" s="1021"/>
      <c r="DO120" s="1021"/>
      <c r="DP120" s="1021"/>
      <c r="DQ120" s="1021">
        <v>4212474</v>
      </c>
      <c r="DR120" s="1021"/>
      <c r="DS120" s="1021"/>
      <c r="DT120" s="1021"/>
      <c r="DU120" s="1021"/>
      <c r="DV120" s="1022">
        <v>53.9</v>
      </c>
      <c r="DW120" s="1022"/>
      <c r="DX120" s="1022"/>
      <c r="DY120" s="1022"/>
      <c r="DZ120" s="1023"/>
    </row>
    <row r="121" spans="1:130" s="247" customFormat="1" ht="26.25" customHeight="1" x14ac:dyDescent="0.2">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466</v>
      </c>
      <c r="AB121" s="1053"/>
      <c r="AC121" s="1053"/>
      <c r="AD121" s="1053"/>
      <c r="AE121" s="1054"/>
      <c r="AF121" s="1055" t="s">
        <v>159</v>
      </c>
      <c r="AG121" s="1053"/>
      <c r="AH121" s="1053"/>
      <c r="AI121" s="1053"/>
      <c r="AJ121" s="1054"/>
      <c r="AK121" s="1055" t="s">
        <v>466</v>
      </c>
      <c r="AL121" s="1053"/>
      <c r="AM121" s="1053"/>
      <c r="AN121" s="1053"/>
      <c r="AO121" s="1054"/>
      <c r="AP121" s="1056" t="s">
        <v>466</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4658801</v>
      </c>
      <c r="BR121" s="1014"/>
      <c r="BS121" s="1014"/>
      <c r="BT121" s="1014"/>
      <c r="BU121" s="1014"/>
      <c r="BV121" s="1014">
        <v>4460537</v>
      </c>
      <c r="BW121" s="1014"/>
      <c r="BX121" s="1014"/>
      <c r="BY121" s="1014"/>
      <c r="BZ121" s="1014"/>
      <c r="CA121" s="1014">
        <v>4274856</v>
      </c>
      <c r="CB121" s="1014"/>
      <c r="CC121" s="1014"/>
      <c r="CD121" s="1014"/>
      <c r="CE121" s="1014"/>
      <c r="CF121" s="1008">
        <v>54.7</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t="s">
        <v>159</v>
      </c>
      <c r="DH121" s="1014"/>
      <c r="DI121" s="1014"/>
      <c r="DJ121" s="1014"/>
      <c r="DK121" s="1014"/>
      <c r="DL121" s="1014">
        <v>3319</v>
      </c>
      <c r="DM121" s="1014"/>
      <c r="DN121" s="1014"/>
      <c r="DO121" s="1014"/>
      <c r="DP121" s="1014"/>
      <c r="DQ121" s="1014">
        <v>3290</v>
      </c>
      <c r="DR121" s="1014"/>
      <c r="DS121" s="1014"/>
      <c r="DT121" s="1014"/>
      <c r="DU121" s="1014"/>
      <c r="DV121" s="1015">
        <v>0</v>
      </c>
      <c r="DW121" s="1015"/>
      <c r="DX121" s="1015"/>
      <c r="DY121" s="1015"/>
      <c r="DZ121" s="1016"/>
    </row>
    <row r="122" spans="1:130" s="247" customFormat="1" ht="26.25" customHeight="1" x14ac:dyDescent="0.2">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159</v>
      </c>
      <c r="AB122" s="1053"/>
      <c r="AC122" s="1053"/>
      <c r="AD122" s="1053"/>
      <c r="AE122" s="1054"/>
      <c r="AF122" s="1055" t="s">
        <v>467</v>
      </c>
      <c r="AG122" s="1053"/>
      <c r="AH122" s="1053"/>
      <c r="AI122" s="1053"/>
      <c r="AJ122" s="1054"/>
      <c r="AK122" s="1055" t="s">
        <v>470</v>
      </c>
      <c r="AL122" s="1053"/>
      <c r="AM122" s="1053"/>
      <c r="AN122" s="1053"/>
      <c r="AO122" s="1054"/>
      <c r="AP122" s="1056" t="s">
        <v>467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7977524</v>
      </c>
      <c r="BR122" s="1092"/>
      <c r="BS122" s="1092"/>
      <c r="BT122" s="1092"/>
      <c r="BU122" s="1092"/>
      <c r="BV122" s="1092">
        <v>7440464</v>
      </c>
      <c r="BW122" s="1092"/>
      <c r="BX122" s="1092"/>
      <c r="BY122" s="1092"/>
      <c r="BZ122" s="1092"/>
      <c r="CA122" s="1092">
        <v>6971817</v>
      </c>
      <c r="CB122" s="1092"/>
      <c r="CC122" s="1092"/>
      <c r="CD122" s="1092"/>
      <c r="CE122" s="1092"/>
      <c r="CF122" s="1112">
        <v>89.3</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466</v>
      </c>
      <c r="DH122" s="1014"/>
      <c r="DI122" s="1014"/>
      <c r="DJ122" s="1014"/>
      <c r="DK122" s="1014"/>
      <c r="DL122" s="1014" t="s">
        <v>466</v>
      </c>
      <c r="DM122" s="1014"/>
      <c r="DN122" s="1014"/>
      <c r="DO122" s="1014"/>
      <c r="DP122" s="1014"/>
      <c r="DQ122" s="1014" t="s">
        <v>159</v>
      </c>
      <c r="DR122" s="1014"/>
      <c r="DS122" s="1014"/>
      <c r="DT122" s="1014"/>
      <c r="DU122" s="1014"/>
      <c r="DV122" s="1015" t="s">
        <v>470</v>
      </c>
      <c r="DW122" s="1015"/>
      <c r="DX122" s="1015"/>
      <c r="DY122" s="1015"/>
      <c r="DZ122" s="1016"/>
    </row>
    <row r="123" spans="1:130" s="247" customFormat="1" ht="26.25" customHeight="1" x14ac:dyDescent="0.2">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470</v>
      </c>
      <c r="AB123" s="1053"/>
      <c r="AC123" s="1053"/>
      <c r="AD123" s="1053"/>
      <c r="AE123" s="1054"/>
      <c r="AF123" s="1055" t="s">
        <v>470</v>
      </c>
      <c r="AG123" s="1053"/>
      <c r="AH123" s="1053"/>
      <c r="AI123" s="1053"/>
      <c r="AJ123" s="1054"/>
      <c r="AK123" s="1055" t="s">
        <v>466</v>
      </c>
      <c r="AL123" s="1053"/>
      <c r="AM123" s="1053"/>
      <c r="AN123" s="1053"/>
      <c r="AO123" s="1054"/>
      <c r="AP123" s="1056" t="s">
        <v>470</v>
      </c>
      <c r="AQ123" s="1057"/>
      <c r="AR123" s="1057"/>
      <c r="AS123" s="1057"/>
      <c r="AT123" s="1058"/>
      <c r="AU123" s="1089"/>
      <c r="AV123" s="1090"/>
      <c r="AW123" s="1090"/>
      <c r="AX123" s="1090"/>
      <c r="AY123" s="1090"/>
      <c r="AZ123" s="278" t="s">
        <v>194</v>
      </c>
      <c r="BA123" s="278"/>
      <c r="BB123" s="278"/>
      <c r="BC123" s="278"/>
      <c r="BD123" s="278"/>
      <c r="BE123" s="278"/>
      <c r="BF123" s="278"/>
      <c r="BG123" s="278"/>
      <c r="BH123" s="278"/>
      <c r="BI123" s="278"/>
      <c r="BJ123" s="278"/>
      <c r="BK123" s="278"/>
      <c r="BL123" s="278"/>
      <c r="BM123" s="278"/>
      <c r="BN123" s="278"/>
      <c r="BO123" s="1069" t="s">
        <v>483</v>
      </c>
      <c r="BP123" s="1100"/>
      <c r="BQ123" s="1159">
        <v>13926372</v>
      </c>
      <c r="BR123" s="1160"/>
      <c r="BS123" s="1160"/>
      <c r="BT123" s="1160"/>
      <c r="BU123" s="1160"/>
      <c r="BV123" s="1160">
        <v>13758514</v>
      </c>
      <c r="BW123" s="1160"/>
      <c r="BX123" s="1160"/>
      <c r="BY123" s="1160"/>
      <c r="BZ123" s="1160"/>
      <c r="CA123" s="1160">
        <v>13561141</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466</v>
      </c>
      <c r="DH123" s="1053"/>
      <c r="DI123" s="1053"/>
      <c r="DJ123" s="1053"/>
      <c r="DK123" s="1054"/>
      <c r="DL123" s="1055" t="s">
        <v>470</v>
      </c>
      <c r="DM123" s="1053"/>
      <c r="DN123" s="1053"/>
      <c r="DO123" s="1053"/>
      <c r="DP123" s="1054"/>
      <c r="DQ123" s="1055" t="s">
        <v>466</v>
      </c>
      <c r="DR123" s="1053"/>
      <c r="DS123" s="1053"/>
      <c r="DT123" s="1053"/>
      <c r="DU123" s="1054"/>
      <c r="DV123" s="1056" t="s">
        <v>466</v>
      </c>
      <c r="DW123" s="1057"/>
      <c r="DX123" s="1057"/>
      <c r="DY123" s="1057"/>
      <c r="DZ123" s="1058"/>
    </row>
    <row r="124" spans="1:130" s="247" customFormat="1" ht="26.25" customHeight="1" thickBot="1" x14ac:dyDescent="0.25">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470</v>
      </c>
      <c r="AB124" s="1053"/>
      <c r="AC124" s="1053"/>
      <c r="AD124" s="1053"/>
      <c r="AE124" s="1054"/>
      <c r="AF124" s="1055" t="s">
        <v>470</v>
      </c>
      <c r="AG124" s="1053"/>
      <c r="AH124" s="1053"/>
      <c r="AI124" s="1053"/>
      <c r="AJ124" s="1054"/>
      <c r="AK124" s="1055" t="s">
        <v>470</v>
      </c>
      <c r="AL124" s="1053"/>
      <c r="AM124" s="1053"/>
      <c r="AN124" s="1053"/>
      <c r="AO124" s="1054"/>
      <c r="AP124" s="1056" t="s">
        <v>467</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466</v>
      </c>
      <c r="BR124" s="1122"/>
      <c r="BS124" s="1122"/>
      <c r="BT124" s="1122"/>
      <c r="BU124" s="1122"/>
      <c r="BV124" s="1122" t="s">
        <v>466</v>
      </c>
      <c r="BW124" s="1122"/>
      <c r="BX124" s="1122"/>
      <c r="BY124" s="1122"/>
      <c r="BZ124" s="1122"/>
      <c r="CA124" s="1122" t="s">
        <v>466</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t="s">
        <v>132</v>
      </c>
      <c r="DH124" s="1078"/>
      <c r="DI124" s="1078"/>
      <c r="DJ124" s="1078"/>
      <c r="DK124" s="1079"/>
      <c r="DL124" s="1077" t="s">
        <v>132</v>
      </c>
      <c r="DM124" s="1078"/>
      <c r="DN124" s="1078"/>
      <c r="DO124" s="1078"/>
      <c r="DP124" s="1079"/>
      <c r="DQ124" s="1077" t="s">
        <v>132</v>
      </c>
      <c r="DR124" s="1078"/>
      <c r="DS124" s="1078"/>
      <c r="DT124" s="1078"/>
      <c r="DU124" s="1079"/>
      <c r="DV124" s="1080" t="s">
        <v>132</v>
      </c>
      <c r="DW124" s="1081"/>
      <c r="DX124" s="1081"/>
      <c r="DY124" s="1081"/>
      <c r="DZ124" s="1082"/>
    </row>
    <row r="125" spans="1:130" s="247" customFormat="1" ht="26.25" customHeight="1" x14ac:dyDescent="0.2">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132</v>
      </c>
      <c r="AB125" s="1053"/>
      <c r="AC125" s="1053"/>
      <c r="AD125" s="1053"/>
      <c r="AE125" s="1054"/>
      <c r="AF125" s="1055" t="s">
        <v>132</v>
      </c>
      <c r="AG125" s="1053"/>
      <c r="AH125" s="1053"/>
      <c r="AI125" s="1053"/>
      <c r="AJ125" s="1054"/>
      <c r="AK125" s="1055" t="s">
        <v>132</v>
      </c>
      <c r="AL125" s="1053"/>
      <c r="AM125" s="1053"/>
      <c r="AN125" s="1053"/>
      <c r="AO125" s="1054"/>
      <c r="AP125" s="1056" t="s">
        <v>132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132</v>
      </c>
      <c r="DH125" s="1021"/>
      <c r="DI125" s="1021"/>
      <c r="DJ125" s="1021"/>
      <c r="DK125" s="1021"/>
      <c r="DL125" s="1021" t="s">
        <v>132</v>
      </c>
      <c r="DM125" s="1021"/>
      <c r="DN125" s="1021"/>
      <c r="DO125" s="1021"/>
      <c r="DP125" s="1021"/>
      <c r="DQ125" s="1021" t="s">
        <v>132</v>
      </c>
      <c r="DR125" s="1021"/>
      <c r="DS125" s="1021"/>
      <c r="DT125" s="1021"/>
      <c r="DU125" s="1021"/>
      <c r="DV125" s="1022" t="s">
        <v>132</v>
      </c>
      <c r="DW125" s="1022"/>
      <c r="DX125" s="1022"/>
      <c r="DY125" s="1022"/>
      <c r="DZ125" s="1023"/>
    </row>
    <row r="126" spans="1:130" s="247" customFormat="1" ht="26.25" customHeight="1" thickBot="1" x14ac:dyDescent="0.25">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38380</v>
      </c>
      <c r="AB126" s="1053"/>
      <c r="AC126" s="1053"/>
      <c r="AD126" s="1053"/>
      <c r="AE126" s="1054"/>
      <c r="AF126" s="1055">
        <v>8865</v>
      </c>
      <c r="AG126" s="1053"/>
      <c r="AH126" s="1053"/>
      <c r="AI126" s="1053"/>
      <c r="AJ126" s="1054"/>
      <c r="AK126" s="1055">
        <v>4150</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132</v>
      </c>
      <c r="DH126" s="1014"/>
      <c r="DI126" s="1014"/>
      <c r="DJ126" s="1014"/>
      <c r="DK126" s="1014"/>
      <c r="DL126" s="1014" t="s">
        <v>132</v>
      </c>
      <c r="DM126" s="1014"/>
      <c r="DN126" s="1014"/>
      <c r="DO126" s="1014"/>
      <c r="DP126" s="1014"/>
      <c r="DQ126" s="1014" t="s">
        <v>132</v>
      </c>
      <c r="DR126" s="1014"/>
      <c r="DS126" s="1014"/>
      <c r="DT126" s="1014"/>
      <c r="DU126" s="1014"/>
      <c r="DV126" s="1015" t="s">
        <v>132</v>
      </c>
      <c r="DW126" s="1015"/>
      <c r="DX126" s="1015"/>
      <c r="DY126" s="1015"/>
      <c r="DZ126" s="1016"/>
    </row>
    <row r="127" spans="1:130" s="247" customFormat="1" ht="26.25" customHeight="1" x14ac:dyDescent="0.2">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132</v>
      </c>
      <c r="AB127" s="1053"/>
      <c r="AC127" s="1053"/>
      <c r="AD127" s="1053"/>
      <c r="AE127" s="1054"/>
      <c r="AF127" s="1055" t="s">
        <v>132</v>
      </c>
      <c r="AG127" s="1053"/>
      <c r="AH127" s="1053"/>
      <c r="AI127" s="1053"/>
      <c r="AJ127" s="1054"/>
      <c r="AK127" s="1055" t="s">
        <v>132</v>
      </c>
      <c r="AL127" s="1053"/>
      <c r="AM127" s="1053"/>
      <c r="AN127" s="1053"/>
      <c r="AO127" s="1054"/>
      <c r="AP127" s="1056" t="s">
        <v>132</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132</v>
      </c>
      <c r="DH127" s="1014"/>
      <c r="DI127" s="1014"/>
      <c r="DJ127" s="1014"/>
      <c r="DK127" s="1014"/>
      <c r="DL127" s="1014" t="s">
        <v>132</v>
      </c>
      <c r="DM127" s="1014"/>
      <c r="DN127" s="1014"/>
      <c r="DO127" s="1014"/>
      <c r="DP127" s="1014"/>
      <c r="DQ127" s="1014" t="s">
        <v>132</v>
      </c>
      <c r="DR127" s="1014"/>
      <c r="DS127" s="1014"/>
      <c r="DT127" s="1014"/>
      <c r="DU127" s="1014"/>
      <c r="DV127" s="1015" t="s">
        <v>132</v>
      </c>
      <c r="DW127" s="1015"/>
      <c r="DX127" s="1015"/>
      <c r="DY127" s="1015"/>
      <c r="DZ127" s="1016"/>
    </row>
    <row r="128" spans="1:130" s="247" customFormat="1" ht="26.25" customHeight="1" thickBot="1" x14ac:dyDescent="0.25">
      <c r="A128" s="1137" t="s">
        <v>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497</v>
      </c>
      <c r="X128" s="1139"/>
      <c r="Y128" s="1139"/>
      <c r="Z128" s="1140"/>
      <c r="AA128" s="1141">
        <v>368407</v>
      </c>
      <c r="AB128" s="1142"/>
      <c r="AC128" s="1142"/>
      <c r="AD128" s="1142"/>
      <c r="AE128" s="1143"/>
      <c r="AF128" s="1144">
        <v>356286</v>
      </c>
      <c r="AG128" s="1142"/>
      <c r="AH128" s="1142"/>
      <c r="AI128" s="1142"/>
      <c r="AJ128" s="1143"/>
      <c r="AK128" s="1144">
        <v>379158</v>
      </c>
      <c r="AL128" s="1142"/>
      <c r="AM128" s="1142"/>
      <c r="AN128" s="1142"/>
      <c r="AO128" s="1143"/>
      <c r="AP128" s="1145"/>
      <c r="AQ128" s="1146"/>
      <c r="AR128" s="1146"/>
      <c r="AS128" s="1146"/>
      <c r="AT128" s="1147"/>
      <c r="AU128" s="283"/>
      <c r="AV128" s="283"/>
      <c r="AW128" s="283"/>
      <c r="AX128" s="982" t="s">
        <v>498</v>
      </c>
      <c r="AY128" s="983"/>
      <c r="AZ128" s="983"/>
      <c r="BA128" s="983"/>
      <c r="BB128" s="983"/>
      <c r="BC128" s="983"/>
      <c r="BD128" s="983"/>
      <c r="BE128" s="984"/>
      <c r="BF128" s="1148" t="s">
        <v>132</v>
      </c>
      <c r="BG128" s="1149"/>
      <c r="BH128" s="1149"/>
      <c r="BI128" s="1149"/>
      <c r="BJ128" s="1149"/>
      <c r="BK128" s="1149"/>
      <c r="BL128" s="1150"/>
      <c r="BM128" s="1148">
        <v>13.61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t="s">
        <v>132</v>
      </c>
      <c r="DH128" s="1134"/>
      <c r="DI128" s="1134"/>
      <c r="DJ128" s="1134"/>
      <c r="DK128" s="1134"/>
      <c r="DL128" s="1134" t="s">
        <v>132</v>
      </c>
      <c r="DM128" s="1134"/>
      <c r="DN128" s="1134"/>
      <c r="DO128" s="1134"/>
      <c r="DP128" s="1134"/>
      <c r="DQ128" s="1134" t="s">
        <v>500</v>
      </c>
      <c r="DR128" s="1134"/>
      <c r="DS128" s="1134"/>
      <c r="DT128" s="1134"/>
      <c r="DU128" s="1134"/>
      <c r="DV128" s="1135" t="s">
        <v>500</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8252258</v>
      </c>
      <c r="AB129" s="1053"/>
      <c r="AC129" s="1053"/>
      <c r="AD129" s="1053"/>
      <c r="AE129" s="1054"/>
      <c r="AF129" s="1055">
        <v>8415665</v>
      </c>
      <c r="AG129" s="1053"/>
      <c r="AH129" s="1053"/>
      <c r="AI129" s="1053"/>
      <c r="AJ129" s="1054"/>
      <c r="AK129" s="1055">
        <v>8587404</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500</v>
      </c>
      <c r="BG129" s="1163"/>
      <c r="BH129" s="1163"/>
      <c r="BI129" s="1163"/>
      <c r="BJ129" s="1163"/>
      <c r="BK129" s="1163"/>
      <c r="BL129" s="1164"/>
      <c r="BM129" s="1162">
        <v>18.61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853677</v>
      </c>
      <c r="AB130" s="1053"/>
      <c r="AC130" s="1053"/>
      <c r="AD130" s="1053"/>
      <c r="AE130" s="1054"/>
      <c r="AF130" s="1055">
        <v>821578</v>
      </c>
      <c r="AG130" s="1053"/>
      <c r="AH130" s="1053"/>
      <c r="AI130" s="1053"/>
      <c r="AJ130" s="1054"/>
      <c r="AK130" s="1055">
        <v>778674</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-2.4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7398581</v>
      </c>
      <c r="AB131" s="1078"/>
      <c r="AC131" s="1078"/>
      <c r="AD131" s="1078"/>
      <c r="AE131" s="1079"/>
      <c r="AF131" s="1077">
        <v>7594087</v>
      </c>
      <c r="AG131" s="1078"/>
      <c r="AH131" s="1078"/>
      <c r="AI131" s="1078"/>
      <c r="AJ131" s="1079"/>
      <c r="AK131" s="1077">
        <v>7808730</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500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-2.5030745759999999</v>
      </c>
      <c r="AB132" s="1194"/>
      <c r="AC132" s="1194"/>
      <c r="AD132" s="1194"/>
      <c r="AE132" s="1195"/>
      <c r="AF132" s="1196">
        <v>-2.7902893400000002</v>
      </c>
      <c r="AG132" s="1194"/>
      <c r="AH132" s="1194"/>
      <c r="AI132" s="1194"/>
      <c r="AJ132" s="1195"/>
      <c r="AK132" s="1196">
        <v>-2.0565059880000001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-3.1</v>
      </c>
      <c r="AB133" s="1177"/>
      <c r="AC133" s="1177"/>
      <c r="AD133" s="1177"/>
      <c r="AE133" s="1178"/>
      <c r="AF133" s="1176">
        <v>-2.8</v>
      </c>
      <c r="AG133" s="1177"/>
      <c r="AH133" s="1177"/>
      <c r="AI133" s="1177"/>
      <c r="AJ133" s="1178"/>
      <c r="AK133" s="1176">
        <v>-2.4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DxjXQjbd8jQ7efnN8dQa44yXH6iCsxFj9bZeNqlHHp/z2bAxCOoJm0Xf2KOnxHn8aVeSr8eO8k4bBSviXGJ2Ug==" saltValue="b+jMLf70YedoUM3cgDdC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511</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pYb+6t5PJm5tXmwFRrfauDguBSoRP3RU3uwdSVl3FIFegU6+BSRCsbhClfgm6TaW2oYVISYhC7whsvwZHBduEA==" saltValue="8JoLnKirlfZjOm5aZifLT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nYfePcXpPdo3F2mnHjlZBSY1iWV2LPpNFH6PH7eLRVSWyjyJl0DkQuCCQRq8N43GNHWSlA0FL4RciwZWmYp8w==" saltValue="yG+5nDUnbdMqeH6pZxHZ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3056522</v>
      </c>
      <c r="AP9" s="313">
        <v>75942</v>
      </c>
      <c r="AQ9" s="314">
        <v>62963</v>
      </c>
      <c r="AR9" s="315">
        <v>20.6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285190</v>
      </c>
      <c r="AP10" s="316">
        <v>7086</v>
      </c>
      <c r="AQ10" s="317">
        <v>6807</v>
      </c>
      <c r="AR10" s="318">
        <v>4.0999999999999996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3830</v>
      </c>
      <c r="AP11" s="316">
        <v>95</v>
      </c>
      <c r="AQ11" s="317">
        <v>9161</v>
      </c>
      <c r="AR11" s="318">
        <v>-99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469</v>
      </c>
      <c r="AR12" s="318" t="s">
        <v>523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103213</v>
      </c>
      <c r="AP14" s="316">
        <v>2564</v>
      </c>
      <c r="AQ14" s="317">
        <v>2905</v>
      </c>
      <c r="AR14" s="318">
        <v>-11.7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31336</v>
      </c>
      <c r="AP15" s="316">
        <v>779</v>
      </c>
      <c r="AQ15" s="317">
        <v>1486</v>
      </c>
      <c r="AR15" s="318">
        <v>-47.6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-224576</v>
      </c>
      <c r="AP16" s="316">
        <v>-5580</v>
      </c>
      <c r="AQ16" s="317">
        <v>-5107</v>
      </c>
      <c r="AR16" s="318">
        <v>9.3000000000000007</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194</v>
      </c>
      <c r="AL17" s="1220"/>
      <c r="AM17" s="1220"/>
      <c r="AN17" s="1221"/>
      <c r="AO17" s="316">
        <v>3255515</v>
      </c>
      <c r="AP17" s="316">
        <v>80886</v>
      </c>
      <c r="AQ17" s="317">
        <v>78684</v>
      </c>
      <c r="AR17" s="318">
        <v>2.8</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8.32</v>
      </c>
      <c r="AP21" s="329">
        <v>7.53</v>
      </c>
      <c r="AQ21" s="330">
        <v>0.79</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101.1</v>
      </c>
      <c r="AP22" s="334">
        <v>97.4</v>
      </c>
      <c r="AQ22" s="335">
        <v>3.7</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625452</v>
      </c>
      <c r="AP32" s="343">
        <v>15540</v>
      </c>
      <c r="AQ32" s="344">
        <v>34297</v>
      </c>
      <c r="AR32" s="345">
        <v>-54.7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t="s">
        <v>523</v>
      </c>
      <c r="AR34" s="345" t="s">
        <v>523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367643</v>
      </c>
      <c r="AP35" s="343">
        <v>9134</v>
      </c>
      <c r="AQ35" s="344">
        <v>14866</v>
      </c>
      <c r="AR35" s="345">
        <v>-38.6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t="s">
        <v>523</v>
      </c>
      <c r="AP36" s="343" t="s">
        <v>523</v>
      </c>
      <c r="AQ36" s="344">
        <v>2278</v>
      </c>
      <c r="AR36" s="345" t="s">
        <v>523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4150</v>
      </c>
      <c r="AP37" s="343">
        <v>103</v>
      </c>
      <c r="AQ37" s="344">
        <v>453</v>
      </c>
      <c r="AR37" s="345">
        <v>-77.3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1</v>
      </c>
      <c r="AR38" s="335" t="s">
        <v>523</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-379158</v>
      </c>
      <c r="AP39" s="343">
        <v>-9421</v>
      </c>
      <c r="AQ39" s="344">
        <v>-3000</v>
      </c>
      <c r="AR39" s="345">
        <v>214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-778674</v>
      </c>
      <c r="AP40" s="343">
        <v>-19347</v>
      </c>
      <c r="AQ40" s="344">
        <v>-34641</v>
      </c>
      <c r="AR40" s="345">
        <v>-44.1</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307</v>
      </c>
      <c r="AL41" s="1234"/>
      <c r="AM41" s="1234"/>
      <c r="AN41" s="1235"/>
      <c r="AO41" s="343">
        <v>-160587</v>
      </c>
      <c r="AP41" s="343">
        <v>-3990</v>
      </c>
      <c r="AQ41" s="344">
        <v>14254</v>
      </c>
      <c r="AR41" s="345">
        <v>-128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562138</v>
      </c>
      <c r="AN51" s="365">
        <v>13645</v>
      </c>
      <c r="AO51" s="366">
        <v>-32.200000000000003</v>
      </c>
      <c r="AP51" s="367">
        <v>56894</v>
      </c>
      <c r="AQ51" s="368">
        <v>6.8</v>
      </c>
      <c r="AR51" s="369">
        <v>-39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447878</v>
      </c>
      <c r="AN52" s="373">
        <v>10872</v>
      </c>
      <c r="AO52" s="374">
        <v>-34.5</v>
      </c>
      <c r="AP52" s="375">
        <v>32548</v>
      </c>
      <c r="AQ52" s="376">
        <v>12.6</v>
      </c>
      <c r="AR52" s="377">
        <v>-47.1</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849709</v>
      </c>
      <c r="AN53" s="365">
        <v>20747</v>
      </c>
      <c r="AO53" s="366">
        <v>52</v>
      </c>
      <c r="AP53" s="367">
        <v>57122</v>
      </c>
      <c r="AQ53" s="368">
        <v>0.4</v>
      </c>
      <c r="AR53" s="369">
        <v>51.6</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743145</v>
      </c>
      <c r="AN54" s="373">
        <v>18145</v>
      </c>
      <c r="AO54" s="374">
        <v>66.900000000000006</v>
      </c>
      <c r="AP54" s="375">
        <v>36191</v>
      </c>
      <c r="AQ54" s="376">
        <v>11.2</v>
      </c>
      <c r="AR54" s="377">
        <v>55.7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800149</v>
      </c>
      <c r="AN55" s="365">
        <v>19591</v>
      </c>
      <c r="AO55" s="366">
        <v>-5.6</v>
      </c>
      <c r="AP55" s="367">
        <v>53655</v>
      </c>
      <c r="AQ55" s="368">
        <v>-6.1</v>
      </c>
      <c r="AR55" s="369">
        <v>0.5</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707894</v>
      </c>
      <c r="AN56" s="373">
        <v>17332</v>
      </c>
      <c r="AO56" s="374">
        <v>-4.5</v>
      </c>
      <c r="AP56" s="375">
        <v>32719</v>
      </c>
      <c r="AQ56" s="376">
        <v>-9.6</v>
      </c>
      <c r="AR56" s="377">
        <v>5.0999999999999996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949158</v>
      </c>
      <c r="AN57" s="365">
        <v>23436</v>
      </c>
      <c r="AO57" s="366">
        <v>19.600000000000001</v>
      </c>
      <c r="AP57" s="367">
        <v>53869</v>
      </c>
      <c r="AQ57" s="368">
        <v>0.4</v>
      </c>
      <c r="AR57" s="369">
        <v>19.2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843128</v>
      </c>
      <c r="AN58" s="373">
        <v>20818</v>
      </c>
      <c r="AO58" s="374">
        <v>20.100000000000001</v>
      </c>
      <c r="AP58" s="375">
        <v>35046</v>
      </c>
      <c r="AQ58" s="376">
        <v>7.1</v>
      </c>
      <c r="AR58" s="377">
        <v>13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818625</v>
      </c>
      <c r="AN59" s="365">
        <v>20340</v>
      </c>
      <c r="AO59" s="366">
        <v>-13.2</v>
      </c>
      <c r="AP59" s="367">
        <v>59119</v>
      </c>
      <c r="AQ59" s="368">
        <v>9.6999999999999993</v>
      </c>
      <c r="AR59" s="369">
        <v>-22.9</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733773</v>
      </c>
      <c r="AN60" s="373">
        <v>18231</v>
      </c>
      <c r="AO60" s="374">
        <v>-12.4</v>
      </c>
      <c r="AP60" s="375">
        <v>29900</v>
      </c>
      <c r="AQ60" s="376">
        <v>-14.7</v>
      </c>
      <c r="AR60" s="377">
        <v>2.2999999999999998</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795956</v>
      </c>
      <c r="AN61" s="380">
        <v>19552</v>
      </c>
      <c r="AO61" s="381">
        <v>4.0999999999999996</v>
      </c>
      <c r="AP61" s="382">
        <v>56132</v>
      </c>
      <c r="AQ61" s="383">
        <v>2.2000000000000002</v>
      </c>
      <c r="AR61" s="369">
        <v>1.9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695164</v>
      </c>
      <c r="AN62" s="373">
        <v>17080</v>
      </c>
      <c r="AO62" s="374">
        <v>7.1</v>
      </c>
      <c r="AP62" s="375">
        <v>33281</v>
      </c>
      <c r="AQ62" s="376">
        <v>1.3</v>
      </c>
      <c r="AR62" s="377">
        <v>5.8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xsIi7JkShYFP0TErg+Uun2njYk8Y/OFyMtxpaVmGZa9aUHu6mI1mRWsQRSCSGptdV4HsN2jA24psC2SJCiF5hQ==" saltValue="9wB4Mo2vxYh+AejtYtej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20" spans="125:125" ht="13.5" hidden="1" customHeight="1" x14ac:dyDescent="0.2"/>
    <row r="121" spans="125:125" ht="13.5" hidden="1" customHeight="1" x14ac:dyDescent="0.2">
      <c r="DU121" s="291"/>
    </row>
  </sheetData>
  <sheetProtection algorithmName="SHA-512" hashValue="BMLkTpk5eKUae+xqhspqGUT3xYedO2wA9KZ+rp/uteHWiZnn4uicAK/3JCWft6Y8MIJ4BL2DCIPy5qn64uceow==" saltValue="kJW6lTd3GF9g+7EnsKPt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sheetData>
  <sheetProtection algorithmName="SHA-512" hashValue="g1w7Z7SdREyVOfY66UUGIk5d1gB6w1QqvuQEyva62LplccPA537btH3WHLk18iyDzIKMopYqu7MNbQYEPPy3HA==" saltValue="B6DzOZ52cmg299XD6A2c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36" t="s">
        <v>3</v>
      </c>
      <c r="D47" s="1236"/>
      <c r="E47" s="1237"/>
      <c r="F47" s="11">
        <v>7.23</v>
      </c>
      <c r="G47" s="12">
        <v>6.57</v>
      </c>
      <c r="H47" s="12">
        <v>8.1300000000000008</v>
      </c>
      <c r="I47" s="12">
        <v>10.81</v>
      </c>
      <c r="J47" s="13">
        <v>12.49</v>
      </c>
    </row>
    <row r="48" spans="2:10" ht="57.75" customHeight="1" x14ac:dyDescent="0.2">
      <c r="B48" s="14"/>
      <c r="C48" s="1238" t="s">
        <v>4</v>
      </c>
      <c r="D48" s="1238"/>
      <c r="E48" s="1239"/>
      <c r="F48" s="15">
        <v>5.07</v>
      </c>
      <c r="G48" s="16">
        <v>5.82</v>
      </c>
      <c r="H48" s="16">
        <v>7.95</v>
      </c>
      <c r="I48" s="16">
        <v>6.85</v>
      </c>
      <c r="J48" s="17">
        <v>4.6100000000000003</v>
      </c>
    </row>
    <row r="49" spans="2:10" ht="57.75" customHeight="1" thickBot="1" x14ac:dyDescent="0.25">
      <c r="B49" s="18"/>
      <c r="C49" s="1240" t="s">
        <v>5</v>
      </c>
      <c r="D49" s="1240"/>
      <c r="E49" s="1241"/>
      <c r="F49" s="19">
        <v>1.62</v>
      </c>
      <c r="G49" s="20">
        <v>0.05</v>
      </c>
      <c r="H49" s="20">
        <v>3.76</v>
      </c>
      <c r="I49" s="20">
        <v>1.9</v>
      </c>
      <c r="J49" s="21" t="s">
        <v>570</v>
      </c>
    </row>
    <row r="50" spans="2:10" ht="13.5" customHeight="1" x14ac:dyDescent="0.2"/>
  </sheetData>
  <sheetProtection algorithmName="SHA-512" hashValue="5tKjzmMwOt58+MxGj2CQVpUOp+MdHg1ynVRO+/2lI5YPfDz2pBtJNHi/VWx/yhDTSzNic+fVtqiN+eTfqxsu3Q==" saltValue="RFtZTjSXgQHUEgzch1HV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2021-03-10T01:07:11Z</cp:lastPrinted>
  <dcterms:created xsi:type="dcterms:W3CDTF">2021-02-05T02:11:57Z</dcterms:created>
  <dcterms:modified xsi:type="dcterms:W3CDTF">2021-10-26T08:31:11Z</dcterms:modified>
  <cp:category/>
</cp:coreProperties>
</file>